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R30002\Desktop\"/>
    </mc:Choice>
  </mc:AlternateContent>
  <bookViews>
    <workbookView xWindow="0" yWindow="0" windowWidth="20490" windowHeight="7755" tabRatio="7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E34" i="10" s="1"/>
  <c r="BE35" i="10" s="1"/>
  <c r="BE36" i="10" s="1"/>
  <c r="BE37" i="10" s="1"/>
  <c r="CO34" i="10" l="1"/>
</calcChain>
</file>

<file path=xl/sharedStrings.xml><?xml version="1.0" encoding="utf-8"?>
<sst xmlns="http://schemas.openxmlformats.org/spreadsheetml/2006/main" count="1179" uniqueCount="633">
  <si>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</si>
  <si>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</si>
  <si>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</si>
  <si>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</si>
  <si>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</si>
  <si>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</si>
  <si>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</si>
  <si>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</si>
  <si>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</si>
  <si>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</si>
  <si>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</si>
  <si>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</si>
  <si>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</si>
  <si>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</si>
  <si>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</si>
  <si>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</si>
  <si>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</si>
  <si>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</si>
  <si>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</si>
  <si>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</si>
  <si>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</si>
  <si>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</si>
  <si>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</si>
  <si>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</si>
  <si>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</si>
  <si>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</si>
  <si>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</si>
  <si>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</si>
  <si>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</si>
  <si>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</si>
  <si>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</si>
  <si>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</si>
  <si>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</si>
  <si>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</si>
  <si>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</si>
  <si>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</si>
  <si>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</si>
  <si>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</si>
  <si>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</si>
  <si>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</si>
  <si>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</si>
  <si>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</si>
  <si>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</si>
  <si>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</si>
  <si>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</si>
  <si>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</si>
  <si>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</si>
  <si>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</si>
  <si>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</si>
  <si>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</si>
  <si>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</si>
  <si>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</si>
  <si>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</si>
  <si>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</si>
  <si>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</si>
  <si>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</si>
  <si>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</si>
  <si>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</si>
  <si>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</si>
  <si>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</si>
  <si>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</si>
  <si>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</si>
  <si>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</si>
  <si>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</si>
  <si>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</si>
  <si>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</si>
  <si>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</si>
  <si>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</si>
  <si>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</si>
  <si>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</si>
  <si>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</si>
  <si>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</si>
  <si>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</si>
  <si>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</si>
  <si>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</si>
  <si>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</si>
  <si>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</si>
  <si>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</si>
  <si>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</si>
  <si>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</si>
  <si>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</si>
  <si>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</si>
  <si>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</si>
  <si>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</si>
  <si>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</si>
  <si>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</si>
  <si>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</si>
  <si>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</si>
  <si>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</si>
  <si>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</si>
  <si>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</si>
  <si>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</si>
  <si>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</si>
  <si>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</si>
  <si>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</si>
  <si>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</si>
  <si>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</si>
  <si>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</si>
  <si>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</si>
  <si>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</si>
  <si>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</si>
  <si>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</si>
  <si>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</si>
  <si>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</si>
  <si>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</si>
  <si>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</si>
  <si>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</si>
  <si>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</si>
  <si>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</si>
  <si>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</si>
  <si>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</si>
  <si>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</si>
  <si>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</si>
  <si>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</si>
  <si>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</si>
  <si>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</si>
  <si>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</si>
  <si>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</si>
  <si>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</si>
  <si>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</si>
  <si>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</si>
  <si>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</si>
  <si>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</si>
  <si>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</si>
  <si>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</si>
  <si>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</si>
  <si>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</si>
  <si>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</si>
  <si>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</si>
  <si>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</si>
  <si>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</si>
  <si>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</si>
  <si>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</si>
  <si>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</si>
  <si>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</si>
  <si>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</si>
  <si>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</si>
  <si>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</si>
  <si>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</si>
  <si>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</si>
  <si>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</si>
  <si>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</si>
  <si>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</si>
  <si>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</si>
  <si>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</si>
  <si>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</si>
  <si>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</si>
  <si>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</si>
  <si>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</si>
  <si>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</si>
  <si>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</si>
  <si>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</si>
  <si>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</si>
  <si>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</si>
  <si>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</si>
  <si>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</si>
  <si>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</si>
  <si>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</si>
  <si>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</si>
  <si>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</si>
  <si>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</si>
  <si>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</si>
  <si>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</si>
  <si>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</si>
  <si>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</si>
  <si>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</si>
  <si>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</si>
  <si>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</si>
  <si>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</si>
  <si>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</si>
  <si>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</si>
  <si>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</si>
  <si>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</si>
  <si>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</si>
  <si>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</si>
  <si>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</si>
  <si>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</si>
  <si>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</si>
  <si>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</si>
  <si>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</si>
  <si>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</si>
  <si>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</si>
  <si>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</si>
  <si>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</si>
  <si>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</si>
  <si>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</si>
  <si>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</si>
  <si>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</si>
  <si>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</si>
  <si>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</si>
  <si>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</si>
  <si>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</si>
  <si>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</si>
  <si>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</si>
  <si>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</si>
  <si>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</si>
  <si>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</si>
  <si>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</si>
  <si>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</si>
  <si>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</si>
  <si>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</si>
  <si>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</si>
  <si>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</si>
  <si>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</si>
  <si>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</si>
  <si>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</si>
  <si>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</si>
  <si>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</si>
  <si>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</si>
  <si>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</si>
  <si>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</si>
  <si>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長野県飯綱町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</si>
  <si>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</si>
  <si>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</si>
  <si>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</si>
  <si>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</si>
  <si>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</si>
  <si>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</si>
  <si>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</si>
  <si>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</si>
  <si>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</si>
  <si>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</si>
  <si>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</si>
  <si>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</si>
  <si>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</si>
  <si>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</si>
  <si>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</si>
  <si>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</si>
  <si>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</si>
  <si>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</si>
  <si>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</si>
  <si>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</si>
  <si>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</si>
  <si>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</si>
  <si>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</si>
  <si>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</si>
  <si>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</si>
  <si>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</si>
  <si>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</si>
  <si>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</si>
  <si>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</si>
  <si>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</si>
  <si>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</si>
  <si>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</si>
  <si>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</si>
  <si>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</si>
  <si>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</si>
  <si>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</si>
  <si>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</si>
  <si>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</si>
  <si>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</si>
  <si>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</si>
  <si>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</si>
  <si>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</si>
  <si>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</si>
  <si>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</si>
  <si>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</si>
  <si>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</si>
  <si>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</si>
  <si>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</si>
  <si>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</si>
  <si>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</si>
  <si>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</si>
  <si>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</si>
  <si>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</si>
  <si>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</si>
  <si>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</si>
  <si>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</si>
  <si>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</si>
  <si>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</si>
  <si>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</si>
  <si>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</si>
  <si>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</si>
  <si>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</si>
  <si>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</si>
  <si>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</si>
  <si>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</si>
  <si>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</si>
  <si>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</si>
  <si>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</si>
  <si>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</si>
  <si>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</si>
  <si>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</si>
  <si>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</si>
  <si>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</si>
  <si>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</si>
  <si>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</si>
  <si>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</si>
  <si>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</si>
  <si>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</si>
  <si>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</si>
  <si>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</si>
  <si>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</si>
  <si>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</si>
  <si>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</si>
  <si>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</si>
  <si>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</si>
  <si>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</si>
  <si>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</si>
  <si>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</si>
  <si>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</si>
  <si>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</si>
  <si>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</si>
  <si>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</si>
  <si>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</si>
  <si>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</si>
  <si>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</si>
  <si>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</si>
  <si>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</si>
  <si>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</si>
  <si>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</si>
  <si>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</si>
  <si>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</si>
  <si>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</si>
  <si>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</si>
  <si>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</si>
  <si>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</si>
  <si>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</si>
  <si>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</si>
  <si>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</si>
  <si>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</si>
  <si>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</si>
  <si>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</si>
  <si>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</si>
  <si>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</si>
  <si>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</si>
  <si>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</si>
  <si>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</si>
  <si>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</si>
  <si>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</si>
  <si>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</si>
  <si>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</si>
  <si>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</si>
  <si>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</si>
  <si>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</si>
  <si>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</si>
  <si>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</si>
  <si>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</si>
  <si>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</si>
  <si>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</si>
  <si>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</si>
  <si>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</si>
  <si>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</si>
  <si>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</si>
  <si>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</si>
  <si>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</si>
  <si>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</si>
  <si>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</si>
  <si>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</si>
  <si>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</si>
  <si>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</si>
  <si>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</si>
  <si>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</si>
  <si>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</si>
  <si>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</si>
  <si>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</si>
  <si>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</si>
  <si>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</si>
  <si>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</si>
  <si>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</si>
  <si>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長野県飯綱町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</si>
  <si>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</si>
  <si>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</si>
  <si>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</si>
  <si>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</si>
  <si>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</si>
  <si>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</si>
  <si>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</si>
  <si>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</si>
  <si>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</si>
  <si>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</si>
  <si>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</si>
  <si>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</si>
  <si>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</si>
  <si>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</si>
  <si>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</si>
  <si>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</si>
  <si>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</si>
  <si>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</si>
  <si>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</si>
  <si>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</si>
  <si>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</si>
  <si>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</si>
  <si>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</si>
  <si>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</si>
  <si>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</si>
  <si>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</si>
  <si>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</si>
  <si>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</si>
  <si>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</si>
  <si>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</si>
  <si>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</si>
  <si>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</si>
  <si>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</si>
  <si>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</si>
  <si>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</si>
  <si>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</si>
  <si>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</si>
  <si>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</si>
  <si>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</si>
  <si>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</si>
  <si>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</si>
  <si>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</si>
  <si>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</si>
  <si>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</si>
  <si>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飯綱公共下水道事業特別会計</t>
    <phoneticPr fontId="5"/>
  </si>
  <si>
    <t>法非適用企業</t>
    <phoneticPr fontId="5"/>
  </si>
  <si>
    <t>スキー場事業特別会計</t>
    <phoneticPr fontId="5"/>
  </si>
  <si>
    <t>-</t>
    <phoneticPr fontId="5"/>
  </si>
  <si>
    <t>法非適用企業</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</si>
  <si>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</si>
  <si>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</si>
  <si>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</si>
  <si>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</si>
  <si>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</si>
  <si>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</si>
  <si>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</si>
  <si>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</si>
  <si>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</si>
  <si>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</si>
  <si>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</si>
  <si>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</si>
  <si>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</si>
  <si>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</si>
  <si>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</si>
  <si>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</si>
  <si>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</si>
  <si>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</si>
  <si>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</si>
  <si>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</si>
  <si>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</si>
  <si>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</si>
  <si>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</si>
  <si>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</si>
  <si>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</si>
  <si>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</si>
  <si>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</si>
  <si>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</si>
  <si>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</si>
  <si>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</si>
  <si>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</si>
  <si>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</si>
  <si>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</si>
  <si>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</si>
  <si>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</si>
  <si>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</si>
  <si>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</si>
  <si>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</si>
  <si>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</si>
  <si>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</si>
  <si>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</si>
  <si>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</si>
  <si>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</si>
  <si>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</si>
  <si>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</si>
  <si>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</si>
  <si>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</si>
  <si>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</si>
  <si>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</si>
  <si>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</si>
  <si>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</si>
  <si>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</si>
  <si>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</si>
  <si>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</si>
  <si>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</si>
  <si>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</si>
  <si>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</si>
  <si>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</si>
  <si>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</si>
  <si>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</si>
  <si>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</si>
  <si>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</si>
  <si>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</si>
  <si>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飯綱公共下水道事業特別会計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</si>
  <si>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</si>
  <si>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</si>
  <si>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</si>
  <si>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</si>
  <si>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</si>
  <si>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</si>
  <si>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</si>
  <si>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</si>
  <si>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</si>
  <si>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</si>
  <si>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</si>
  <si>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</si>
  <si>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</si>
  <si>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</si>
  <si>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</si>
  <si>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</si>
  <si>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</si>
  <si>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</si>
  <si>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</si>
  <si>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</si>
  <si>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</si>
  <si>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</si>
  <si>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</si>
  <si>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</si>
  <si>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</si>
  <si>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</si>
  <si>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</si>
  <si>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</si>
  <si>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</si>
  <si>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</si>
  <si>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</si>
  <si>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</si>
  <si>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</si>
  <si>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</si>
  <si>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</si>
  <si>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</si>
  <si>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</si>
  <si>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</si>
  <si>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</si>
  <si>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</si>
  <si>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</si>
  <si>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</si>
  <si>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</si>
  <si>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</si>
  <si>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</si>
  <si>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</si>
  <si>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</si>
  <si>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</si>
  <si>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</si>
  <si>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</si>
  <si>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</si>
  <si>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</si>
  <si>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</si>
  <si>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</si>
  <si>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</si>
  <si>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</si>
  <si>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</si>
  <si>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</si>
  <si>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</si>
  <si>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</si>
  <si>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</si>
  <si>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</si>
  <si>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</si>
  <si>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</si>
  <si>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</si>
  <si>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</si>
  <si>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</si>
  <si>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</si>
  <si>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</si>
  <si>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</si>
  <si>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</si>
  <si>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</si>
  <si>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</si>
  <si>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</si>
  <si>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</si>
  <si>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</si>
  <si>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</si>
  <si>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</si>
  <si>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</si>
  <si>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</si>
  <si>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</si>
  <si>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</si>
  <si>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</si>
  <si>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</si>
  <si>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</si>
  <si>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</si>
  <si>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</si>
  <si>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</si>
  <si>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</si>
  <si>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 0.23</t>
  </si>
  <si>
    <t>▲ 2.13</t>
  </si>
  <si>
    <t>▲ 3.55</t>
  </si>
  <si>
    <t>▲ 3.84</t>
  </si>
  <si>
    <t>水道事業会計</t>
  </si>
  <si>
    <t>一般会計</t>
  </si>
  <si>
    <t>病院事業会計</t>
  </si>
  <si>
    <t>国民健康保険事業特別会計</t>
  </si>
  <si>
    <t>介護保険事業特別会計</t>
  </si>
  <si>
    <t>住宅地造成事業特別会計</t>
  </si>
  <si>
    <t>訪問看護ステーション特別会計</t>
  </si>
  <si>
    <t>飯綱公共下水道事業特別会計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</si>
  <si>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</si>
  <si>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</si>
  <si>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</si>
  <si>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</si>
  <si>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</si>
  <si>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</si>
  <si>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</si>
  <si>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</si>
  <si>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</si>
  <si>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</si>
  <si>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有限会社飯綱町ふるさと振興公社</t>
    <phoneticPr fontId="2"/>
  </si>
  <si>
    <t>-</t>
    <phoneticPr fontId="2"/>
  </si>
  <si>
    <t>地域振興基金</t>
    <phoneticPr fontId="2"/>
  </si>
  <si>
    <t>公共施設整備基金</t>
    <phoneticPr fontId="2"/>
  </si>
  <si>
    <t>庁舎建設基金</t>
    <phoneticPr fontId="2"/>
  </si>
  <si>
    <t>地域福祉基金</t>
    <phoneticPr fontId="2"/>
  </si>
  <si>
    <t>飯綱町子育て応援基金</t>
    <phoneticPr fontId="2"/>
  </si>
  <si>
    <t>-</t>
    <phoneticPr fontId="2"/>
  </si>
  <si>
    <t>-</t>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</si>
  <si>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</si>
  <si>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</si>
  <si>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</si>
  <si>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</si>
  <si>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</si>
  <si>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</si>
  <si>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</si>
  <si>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</si>
  <si>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</si>
  <si>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</si>
  <si>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</si>
  <si>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</si>
  <si>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</si>
  <si>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（非常勤公務災害補償特別会計）</t>
    <rPh sb="1" eb="4">
      <t>ヒジョウキン</t>
    </rPh>
    <rPh sb="4" eb="6">
      <t>コウム</t>
    </rPh>
    <rPh sb="6" eb="8">
      <t>サイガイ</t>
    </rPh>
    <rPh sb="8" eb="10">
      <t>ホショウ</t>
    </rPh>
    <rPh sb="10" eb="12">
      <t>トクベツ</t>
    </rPh>
    <rPh sb="12" eb="14">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</si>
  <si>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</si>
  <si>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ハヤシ</t>
    </rPh>
    <rPh sb="5" eb="7">
      <t>クミアイ</t>
    </rPh>
    <phoneticPr fontId="2"/>
  </si>
  <si>
    <t>長野県地方税滞納整理機構</t>
    <rPh sb="0" eb="3">
      <t>ナガノケン</t>
    </rPh>
    <rPh sb="3" eb="6">
      <t>チホウゼイ</t>
    </rPh>
    <rPh sb="6" eb="8">
      <t>タイノウ</t>
    </rPh>
    <rPh sb="8" eb="12">
      <t>セイリキコウ</t>
    </rPh>
    <phoneticPr fontId="2"/>
  </si>
  <si>
    <t>-</t>
    <phoneticPr fontId="2"/>
  </si>
  <si>
    <t>-</t>
    <phoneticPr fontId="2"/>
  </si>
  <si>
    <t>-</t>
    <phoneticPr fontId="2"/>
  </si>
  <si>
    <t>（その他じん芥処理・し尿処理事業特別会計）</t>
    <rPh sb="3" eb="4">
      <t>タ</t>
    </rPh>
    <rPh sb="6" eb="7">
      <t>アクタ</t>
    </rPh>
    <rPh sb="7" eb="9">
      <t>ショリ</t>
    </rPh>
    <rPh sb="11" eb="12">
      <t>ニョウ</t>
    </rPh>
    <rPh sb="12" eb="14">
      <t>ショリ</t>
    </rPh>
    <rPh sb="14" eb="16">
      <t>ジギョウ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</si>
  <si>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</si>
  <si>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</si>
  <si>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</si>
  <si>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</si>
  <si>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</si>
  <si>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</si>
  <si>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</si>
  <si>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</si>
  <si>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</si>
  <si>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</si>
  <si>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</si>
  <si>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</si>
  <si>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</si>
  <si>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</si>
  <si>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</si>
  <si>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</si>
  <si>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将来負担比率は、平成28年度からマイナスとなっている。しかし、今後は役場新庁舎建設による基金の取り崩しや、地方創生関連事業に係る起債発行が予定されることから、数値の増加が見込まれる。
　有形固定資産減価償却率は上昇傾向にある。平成28年度に策定した公共施設等総合管理計画に基づき、これからの個別施設計画の策定に伴い除却する施設等を具体化し、投資的経費の節減を進めるとともに、必要な施設の老朽化対策に取り組んでいく。</t>
    <rPh sb="1" eb="3">
      <t>ショウライ</t>
    </rPh>
    <rPh sb="3" eb="5">
      <t>フタン</t>
    </rPh>
    <rPh sb="5" eb="7">
      <t>ヒリツ</t>
    </rPh>
    <rPh sb="9" eb="11">
      <t>ヘイセイ</t>
    </rPh>
    <rPh sb="13" eb="15">
      <t>ネンド</t>
    </rPh>
    <rPh sb="32" eb="34">
      <t>コンゴ</t>
    </rPh>
    <rPh sb="35" eb="37">
      <t>ヤクバ</t>
    </rPh>
    <rPh sb="37" eb="38">
      <t>シン</t>
    </rPh>
    <rPh sb="38" eb="40">
      <t>チョウシャ</t>
    </rPh>
    <rPh sb="40" eb="42">
      <t>ケンセツ</t>
    </rPh>
    <rPh sb="45" eb="47">
      <t>キキン</t>
    </rPh>
    <rPh sb="48" eb="49">
      <t>ト</t>
    </rPh>
    <rPh sb="50" eb="51">
      <t>クズ</t>
    </rPh>
    <rPh sb="54" eb="62">
      <t>チホウソウセイカンレンジギョウ</t>
    </rPh>
    <rPh sb="63" eb="64">
      <t>カカ</t>
    </rPh>
    <rPh sb="65" eb="67">
      <t>キサイ</t>
    </rPh>
    <rPh sb="67" eb="69">
      <t>ハッコウ</t>
    </rPh>
    <rPh sb="70" eb="72">
      <t>ヨテイ</t>
    </rPh>
    <rPh sb="80" eb="82">
      <t>スウチ</t>
    </rPh>
    <rPh sb="83" eb="85">
      <t>ゾウカ</t>
    </rPh>
    <rPh sb="86" eb="88">
      <t>ミコ</t>
    </rPh>
    <rPh sb="94" eb="96">
      <t>ユウケイ</t>
    </rPh>
    <rPh sb="96" eb="98">
      <t>コテイ</t>
    </rPh>
    <rPh sb="98" eb="100">
      <t>シサン</t>
    </rPh>
    <rPh sb="100" eb="102">
      <t>ゲンカ</t>
    </rPh>
    <rPh sb="102" eb="104">
      <t>ショウキャク</t>
    </rPh>
    <rPh sb="104" eb="105">
      <t>リツ</t>
    </rPh>
    <rPh sb="106" eb="108">
      <t>ジョウショウ</t>
    </rPh>
    <rPh sb="108" eb="110">
      <t>ケイコウ</t>
    </rPh>
    <rPh sb="156" eb="157">
      <t>トモナ</t>
    </rPh>
    <rPh sb="188" eb="190">
      <t>ヒツヨウ</t>
    </rPh>
    <rPh sb="191" eb="193">
      <t>シセツ</t>
    </rPh>
    <rPh sb="194" eb="197">
      <t>ロウキュウカ</t>
    </rPh>
    <rPh sb="197" eb="199">
      <t>タイサク</t>
    </rPh>
    <rPh sb="200" eb="201">
      <t>ト</t>
    </rPh>
    <rPh sb="202" eb="203">
      <t>ク</t>
    </rPh>
    <phoneticPr fontId="5"/>
  </si>
  <si>
    <t>　将来負担比率は、平成28年度からマイナスとなり、実質公債費比率も減少傾向にあるが、今後は、地方創生関連事業並びに役場新庁舎建設などの起債発行額が増加する見込みで、数値は上昇傾向に転ずることが予想される。減債基金の活用による債務の早期償還を進めていく。</t>
    <rPh sb="1" eb="3">
      <t>ショウライ</t>
    </rPh>
    <rPh sb="3" eb="5">
      <t>フタン</t>
    </rPh>
    <rPh sb="5" eb="7">
      <t>ヒリツ</t>
    </rPh>
    <rPh sb="9" eb="11">
      <t>ヘイセイ</t>
    </rPh>
    <rPh sb="13" eb="15">
      <t>ネンド</t>
    </rPh>
    <rPh sb="25" eb="27">
      <t>ジッシツ</t>
    </rPh>
    <rPh sb="27" eb="30">
      <t>コウサイヒ</t>
    </rPh>
    <rPh sb="30" eb="32">
      <t>ヒリツ</t>
    </rPh>
    <rPh sb="33" eb="35">
      <t>ゲンショウ</t>
    </rPh>
    <rPh sb="35" eb="37">
      <t>ケイコウ</t>
    </rPh>
    <rPh sb="42" eb="44">
      <t>コンゴ</t>
    </rPh>
    <rPh sb="67" eb="69">
      <t>キサイ</t>
    </rPh>
    <rPh sb="82" eb="84">
      <t>スウチ</t>
    </rPh>
    <rPh sb="85" eb="87">
      <t>ジョウショウ</t>
    </rPh>
    <rPh sb="87" eb="89">
      <t>ケイコウ</t>
    </rPh>
    <rPh sb="90" eb="91">
      <t>テン</t>
    </rPh>
    <rPh sb="96" eb="98">
      <t>ヨソウ</t>
    </rPh>
    <rPh sb="102" eb="104">
      <t>ゲンサイ</t>
    </rPh>
    <rPh sb="104" eb="106">
      <t>キキン</t>
    </rPh>
    <rPh sb="107" eb="109">
      <t>カツヨウ</t>
    </rPh>
    <rPh sb="112" eb="114">
      <t>サイム</t>
    </rPh>
    <rPh sb="115" eb="117">
      <t>ソウキ</t>
    </rPh>
    <rPh sb="117" eb="119">
      <t>ショウカン</t>
    </rPh>
    <rPh sb="120" eb="12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</si>
</sst>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25" xfId="12" applyNumberFormat="1" applyFont="1" applyFill="1" applyBorder="1" applyAlignment="1" applyProtection="1">
      <alignment horizontal="left" vertical="center" shrinkToFit="1"/>
      <protection locked="0"/>
    </xf>
    <xf numFmtId="0" fontId="33" fillId="6" borderId="145" xfId="12" applyNumberFormat="1" applyFont="1" applyFill="1" applyBorder="1" applyAlignment="1" applyProtection="1">
      <alignment horizontal="left" vertical="center" shrinkToFit="1"/>
      <protection locked="0"/>
    </xf>
    <xf numFmtId="0" fontId="33" fillId="6" borderId="186" xfId="12" applyNumberFormat="1" applyFont="1" applyFill="1" applyBorder="1" applyAlignment="1" applyProtection="1">
      <alignment horizontal="lef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2"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49"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1"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0"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59"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1"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0" xfId="14" applyNumberFormat="1" applyFont="1" applyFill="1" applyBorder="1" applyAlignment="1" applyProtection="1">
      <alignment horizontal="right" vertical="center" shrinkToFit="1"/>
    </xf>
    <xf numFmtId="177" fontId="33" fillId="6" borderId="171"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7578-4FC7-AFD9-98B87C3F0F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30877</c:v>
                </c:pt>
                <c:pt idx="1">
                  <c:v>64003</c:v>
                </c:pt>
                <c:pt idx="2">
                  <c:v>92531</c:v>
                </c:pt>
                <c:pt idx="3">
                  <c:v>76496</c:v>
                </c:pt>
                <c:pt idx="4">
                  <c:v>50603</c:v>
                </c:pt>
              </c:numCache>
            </c:numRef>
          </c:val>
          <c:smooth val="0"/>
          <c:extLst xmlns:c16r2="http://schemas.microsoft.com/office/drawing/2015/06/chart">
            <c:ext xmlns:c16="http://schemas.microsoft.com/office/drawing/2014/chart" uri="{C3380CC4-5D6E-409C-BE32-E72D297353CC}">
              <c16:uniqueId val="{00000001-7578-4FC7-AFD9-98B87C3F0FAB}"/>
            </c:ext>
          </c:extLst>
        </c:ser>
        <c:dLbls>
          <c:showLegendKey val="0"/>
          <c:showVal val="0"/>
          <c:showCatName val="0"/>
          <c:showSerName val="0"/>
          <c:showPercent val="0"/>
          <c:showBubbleSize val="0"/>
        </c:dLbls>
        <c:marker val="1"/>
        <c:smooth val="0"/>
        <c:axId val="360752424"/>
        <c:axId val="387111488"/>
      </c:lineChart>
      <c:catAx>
        <c:axId val="36075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111488"/>
        <c:crosses val="autoZero"/>
        <c:auto val="1"/>
        <c:lblAlgn val="ctr"/>
        <c:lblOffset val="100"/>
        <c:tickLblSkip val="1"/>
        <c:tickMarkSkip val="1"/>
        <c:noMultiLvlLbl val="0"/>
      </c:catAx>
      <c:valAx>
        <c:axId val="387111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75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7.19</c:v>
                </c:pt>
                <c:pt idx="1">
                  <c:v>8.0500000000000007</c:v>
                </c:pt>
                <c:pt idx="2">
                  <c:v>8.8699999999999992</c:v>
                </c:pt>
                <c:pt idx="3">
                  <c:v>9.64</c:v>
                </c:pt>
                <c:pt idx="4">
                  <c:v>11.72</c:v>
                </c:pt>
              </c:numCache>
            </c:numRef>
          </c:val>
          <c:extLst xmlns:c16r2="http://schemas.microsoft.com/office/drawing/2015/06/chart">
            <c:ext xmlns:c16="http://schemas.microsoft.com/office/drawing/2014/chart" uri="{C3380CC4-5D6E-409C-BE32-E72D297353CC}">
              <c16:uniqueId val="{00000000-19FA-4DF9-A0E5-FE93C9784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c:v>
                </c:pt>
                <c:pt idx="1">
                  <c:v>38.619999999999997</c:v>
                </c:pt>
                <c:pt idx="2">
                  <c:v>38.47</c:v>
                </c:pt>
                <c:pt idx="3">
                  <c:v>36.409999999999997</c:v>
                </c:pt>
                <c:pt idx="4">
                  <c:v>29.63</c:v>
                </c:pt>
              </c:numCache>
            </c:numRef>
          </c:val>
          <c:extLst xmlns:c16r2="http://schemas.microsoft.com/office/drawing/2015/06/chart">
            <c:ext xmlns:c16="http://schemas.microsoft.com/office/drawing/2014/chart" uri="{C3380CC4-5D6E-409C-BE32-E72D297353CC}">
              <c16:uniqueId val="{00000001-19FA-4DF9-A0E5-FE93C9784F40}"/>
            </c:ext>
          </c:extLst>
        </c:ser>
        <c:dLbls>
          <c:showLegendKey val="0"/>
          <c:showVal val="0"/>
          <c:showCatName val="0"/>
          <c:showSerName val="0"/>
          <c:showPercent val="0"/>
          <c:showBubbleSize val="0"/>
        </c:dLbls>
        <c:gapWidth val="250"/>
        <c:overlap val="100"/>
        <c:axId val="395176272"/>
        <c:axId val="39517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-2.86</c:v>
                </c:pt>
                <c:pt idx="1">
                  <c:v>-0.23</c:v>
                </c:pt>
                <c:pt idx="2">
                  <c:v>-2.13</c:v>
                </c:pt>
                <c:pt idx="3">
                  <c:v>-3.55</c:v>
                </c:pt>
                <c:pt idx="4">
                  <c:v>-3.84</c:v>
                </c:pt>
              </c:numCache>
            </c:numRef>
          </c:val>
          <c:smooth val="0"/>
          <c:extLst xmlns:c16r2="http://schemas.microsoft.com/office/drawing/2015/06/chart">
            <c:ext xmlns:c16="http://schemas.microsoft.com/office/drawing/2014/chart" uri="{C3380CC4-5D6E-409C-BE32-E72D297353CC}">
              <c16:uniqueId val="{00000002-19FA-4DF9-A0E5-FE93C9784F40}"/>
            </c:ext>
          </c:extLst>
        </c:ser>
        <c:dLbls>
          <c:showLegendKey val="0"/>
          <c:showVal val="0"/>
          <c:showCatName val="0"/>
          <c:showSerName val="0"/>
          <c:showPercent val="0"/>
          <c:showBubbleSize val="0"/>
        </c:dLbls>
        <c:marker val="1"/>
        <c:smooth val="0"/>
        <c:axId val="395176272"/>
        <c:axId val="395176656"/>
      </c:lineChart>
      <c:catAx>
        <c:axId val="39517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176656"/>
        <c:crosses val="autoZero"/>
        <c:auto val="1"/>
        <c:lblAlgn val="ctr"/>
        <c:lblOffset val="100"/>
        <c:tickLblSkip val="1"/>
        <c:tickMarkSkip val="1"/>
        <c:noMultiLvlLbl val="0"/>
      </c:catAx>
      <c:valAx>
        <c:axId val="39517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7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0.14000000000000001</c:v>
                </c:pt>
                <c:pt idx="4">
                  <c:v>#N/A</c:v>
                </c:pt>
                <c:pt idx="5">
                  <c:v>0.02</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8299-4C9B-B172-C8D9A31232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99-4C9B-B172-C8D9A31232DF}"/>
            </c:ext>
          </c:extLst>
        </c:ser>
        <c:ser>
          <c:idx val="2"/>
          <c:order val="2"/>
          <c:tx>
            <c:strRef>
              <c:f>データシート!$A$29</c:f>
              <c:strCache>
                <c:ptCount val="1"/>
                <c:pt idx="0">
                  <c:v>飯綱公共下水道事業特別会計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0.08</c:v>
                </c:pt>
                <c:pt idx="4">
                  <c:v>#N/A</c:v>
                </c:pt>
                <c:pt idx="5">
                  <c:v>0.08</c:v>
                </c:pt>
                <c:pt idx="6">
                  <c:v>#N/A</c:v>
                </c:pt>
                <c:pt idx="7">
                  <c:v>0.35</c:v>
                </c:pt>
                <c:pt idx="8">
                  <c:v>#N/A</c:v>
                </c:pt>
                <c:pt idx="9">
                  <c:v>0.16</c:v>
                </c:pt>
              </c:numCache>
            </c:numRef>
          </c:val>
          <c:extLst xmlns:c16r2="http://schemas.microsoft.com/office/drawing/2015/06/chart">
            <c:ext xmlns:c16="http://schemas.microsoft.com/office/drawing/2014/chart" uri="{C3380CC4-5D6E-409C-BE32-E72D297353CC}">
              <c16:uniqueId val="{00000002-8299-4C9B-B172-C8D9A31232DF}"/>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0.18</c:v>
                </c:pt>
                <c:pt idx="4">
                  <c:v>#N/A</c:v>
                </c:pt>
                <c:pt idx="5">
                  <c:v>0.21</c:v>
                </c:pt>
                <c:pt idx="6">
                  <c:v>#N/A</c:v>
                </c:pt>
                <c:pt idx="7">
                  <c:v>0.25</c:v>
                </c:pt>
                <c:pt idx="8">
                  <c:v>#N/A</c:v>
                </c:pt>
                <c:pt idx="9">
                  <c:v>0.19</c:v>
                </c:pt>
              </c:numCache>
            </c:numRef>
          </c:val>
          <c:extLst xmlns:c16r2="http://schemas.microsoft.com/office/drawing/2015/06/chart">
            <c:ext xmlns:c16="http://schemas.microsoft.com/office/drawing/2014/chart" uri="{C3380CC4-5D6E-409C-BE32-E72D297353CC}">
              <c16:uniqueId val="{00000003-8299-4C9B-B172-C8D9A31232DF}"/>
            </c:ext>
          </c:extLst>
        </c:ser>
        <c:ser>
          <c:idx val="4"/>
          <c:order val="4"/>
          <c:tx>
            <c:strRef>
              <c:f>データシート!$A$31</c:f>
              <c:strCache>
                <c:ptCount val="1"/>
                <c:pt idx="0">
                  <c:v>住宅地造成事業特別会計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0.23</c:v>
                </c:pt>
              </c:numCache>
            </c:numRef>
          </c:val>
          <c:extLst xmlns:c16r2="http://schemas.microsoft.com/office/drawing/2015/06/chart">
            <c:ext xmlns:c16="http://schemas.microsoft.com/office/drawing/2014/chart" uri="{C3380CC4-5D6E-409C-BE32-E72D297353CC}">
              <c16:uniqueId val="{00000004-8299-4C9B-B172-C8D9A31232D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0.68</c:v>
                </c:pt>
                <c:pt idx="4">
                  <c:v>#N/A</c:v>
                </c:pt>
                <c:pt idx="5">
                  <c:v>0.97</c:v>
                </c:pt>
                <c:pt idx="6">
                  <c:v>#N/A</c:v>
                </c:pt>
                <c:pt idx="7">
                  <c:v>0.49</c:v>
                </c:pt>
                <c:pt idx="8">
                  <c:v>#N/A</c:v>
                </c:pt>
                <c:pt idx="9">
                  <c:v>0.25</c:v>
                </c:pt>
              </c:numCache>
            </c:numRef>
          </c:val>
          <c:extLst xmlns:c16r2="http://schemas.microsoft.com/office/drawing/2015/06/chart">
            <c:ext xmlns:c16="http://schemas.microsoft.com/office/drawing/2014/chart" uri="{C3380CC4-5D6E-409C-BE32-E72D297353CC}">
              <c16:uniqueId val="{00000005-8299-4C9B-B172-C8D9A31232D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0.89</c:v>
                </c:pt>
                <c:pt idx="2">
                  <c:v>#N/A</c:v>
                </c:pt>
                <c:pt idx="3">
                  <c:v>1.1499999999999999</c:v>
                </c:pt>
                <c:pt idx="4">
                  <c:v>#N/A</c:v>
                </c:pt>
                <c:pt idx="5">
                  <c:v>1</c:v>
                </c:pt>
                <c:pt idx="6">
                  <c:v>#N/A</c:v>
                </c:pt>
                <c:pt idx="7">
                  <c:v>2.1</c:v>
                </c:pt>
                <c:pt idx="8">
                  <c:v>#N/A</c:v>
                </c:pt>
                <c:pt idx="9">
                  <c:v>1.7</c:v>
                </c:pt>
              </c:numCache>
            </c:numRef>
          </c:val>
          <c:extLst xmlns:c16r2="http://schemas.microsoft.com/office/drawing/2015/06/chart">
            <c:ext xmlns:c16="http://schemas.microsoft.com/office/drawing/2014/chart" uri="{C3380CC4-5D6E-409C-BE32-E72D297353CC}">
              <c16:uniqueId val="{00000006-8299-4C9B-B172-C8D9A31232D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13.07</c:v>
                </c:pt>
                <c:pt idx="2">
                  <c:v>#N/A</c:v>
                </c:pt>
                <c:pt idx="3">
                  <c:v>8.81</c:v>
                </c:pt>
                <c:pt idx="4">
                  <c:v>#N/A</c:v>
                </c:pt>
                <c:pt idx="5">
                  <c:v>12.9</c:v>
                </c:pt>
                <c:pt idx="6">
                  <c:v>#N/A</c:v>
                </c:pt>
                <c:pt idx="7">
                  <c:v>10</c:v>
                </c:pt>
                <c:pt idx="8">
                  <c:v>#N/A</c:v>
                </c:pt>
                <c:pt idx="9">
                  <c:v>9.07</c:v>
                </c:pt>
              </c:numCache>
            </c:numRef>
          </c:val>
          <c:extLst xmlns:c16r2="http://schemas.microsoft.com/office/drawing/2015/06/chart">
            <c:ext xmlns:c16="http://schemas.microsoft.com/office/drawing/2014/chart" uri="{C3380CC4-5D6E-409C-BE32-E72D297353CC}">
              <c16:uniqueId val="{00000007-8299-4C9B-B172-C8D9A31232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7.18</c:v>
                </c:pt>
                <c:pt idx="2">
                  <c:v>#N/A</c:v>
                </c:pt>
                <c:pt idx="3">
                  <c:v>8.0500000000000007</c:v>
                </c:pt>
                <c:pt idx="4">
                  <c:v>#N/A</c:v>
                </c:pt>
                <c:pt idx="5">
                  <c:v>8.86</c:v>
                </c:pt>
                <c:pt idx="6">
                  <c:v>#N/A</c:v>
                </c:pt>
                <c:pt idx="7">
                  <c:v>9.6300000000000008</c:v>
                </c:pt>
                <c:pt idx="8">
                  <c:v>#N/A</c:v>
                </c:pt>
                <c:pt idx="9">
                  <c:v>11.72</c:v>
                </c:pt>
              </c:numCache>
            </c:numRef>
          </c:val>
          <c:extLst xmlns:c16r2="http://schemas.microsoft.com/office/drawing/2015/06/chart">
            <c:ext xmlns:c16="http://schemas.microsoft.com/office/drawing/2014/chart" uri="{C3380CC4-5D6E-409C-BE32-E72D297353CC}">
              <c16:uniqueId val="{00000008-8299-4C9B-B172-C8D9A31232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18.170000000000002</c:v>
                </c:pt>
                <c:pt idx="2">
                  <c:v>#N/A</c:v>
                </c:pt>
                <c:pt idx="3">
                  <c:v>17.649999999999999</c:v>
                </c:pt>
                <c:pt idx="4">
                  <c:v>#N/A</c:v>
                </c:pt>
                <c:pt idx="5">
                  <c:v>17.21</c:v>
                </c:pt>
                <c:pt idx="6">
                  <c:v>#N/A</c:v>
                </c:pt>
                <c:pt idx="7">
                  <c:v>16.72</c:v>
                </c:pt>
                <c:pt idx="8">
                  <c:v>#N/A</c:v>
                </c:pt>
                <c:pt idx="9">
                  <c:v>15.9</c:v>
                </c:pt>
              </c:numCache>
            </c:numRef>
          </c:val>
          <c:extLst xmlns:c16r2="http://schemas.microsoft.com/office/drawing/2015/06/chart">
            <c:ext xmlns:c16="http://schemas.microsoft.com/office/drawing/2014/chart" uri="{C3380CC4-5D6E-409C-BE32-E72D297353CC}">
              <c16:uniqueId val="{00000009-8299-4C9B-B172-C8D9A31232DF}"/>
            </c:ext>
          </c:extLst>
        </c:ser>
        <c:dLbls>
          <c:showLegendKey val="0"/>
          <c:showVal val="0"/>
          <c:showCatName val="0"/>
          <c:showSerName val="0"/>
          <c:showPercent val="0"/>
          <c:showBubbleSize val="0"/>
        </c:dLbls>
        <c:gapWidth val="150"/>
        <c:overlap val="100"/>
        <c:axId val="361435664"/>
        <c:axId val="396275368"/>
      </c:barChart>
      <c:catAx>
        <c:axId val="36143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275368"/>
        <c:crosses val="autoZero"/>
        <c:auto val="1"/>
        <c:lblAlgn val="ctr"/>
        <c:lblOffset val="100"/>
        <c:tickLblSkip val="1"/>
        <c:tickMarkSkip val="1"/>
        <c:noMultiLvlLbl val="0"/>
      </c:catAx>
      <c:valAx>
        <c:axId val="39627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3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896</c:v>
                </c:pt>
                <c:pt idx="5">
                  <c:v>942</c:v>
                </c:pt>
                <c:pt idx="8">
                  <c:v>942</c:v>
                </c:pt>
                <c:pt idx="11">
                  <c:v>925</c:v>
                </c:pt>
                <c:pt idx="14">
                  <c:v>1044</c:v>
                </c:pt>
              </c:numCache>
            </c:numRef>
          </c:val>
          <c:extLst xmlns:c16r2="http://schemas.microsoft.com/office/drawing/2015/06/chart">
            <c:ext xmlns:c16="http://schemas.microsoft.com/office/drawing/2014/chart" uri="{C3380CC4-5D6E-409C-BE32-E72D297353CC}">
              <c16:uniqueId val="{00000000-B5E6-42C1-BF97-D293D300B8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E6-42C1-BF97-D293D300B8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22</c:v>
                </c:pt>
                <c:pt idx="6">
                  <c:v>16</c:v>
                </c:pt>
                <c:pt idx="9">
                  <c:v>19</c:v>
                </c:pt>
                <c:pt idx="12">
                  <c:v>6</c:v>
                </c:pt>
              </c:numCache>
            </c:numRef>
          </c:val>
          <c:extLst xmlns:c16r2="http://schemas.microsoft.com/office/drawing/2015/06/chart">
            <c:ext xmlns:c16="http://schemas.microsoft.com/office/drawing/2014/chart" uri="{C3380CC4-5D6E-409C-BE32-E72D297353CC}">
              <c16:uniqueId val="{00000002-B5E6-42C1-BF97-D293D300B8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B5E6-42C1-BF97-D293D300B8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637</c:v>
                </c:pt>
                <c:pt idx="3">
                  <c:v>650</c:v>
                </c:pt>
                <c:pt idx="6">
                  <c:v>636</c:v>
                </c:pt>
                <c:pt idx="9">
                  <c:v>638</c:v>
                </c:pt>
                <c:pt idx="12">
                  <c:v>655</c:v>
                </c:pt>
              </c:numCache>
            </c:numRef>
          </c:val>
          <c:extLst xmlns:c16r2="http://schemas.microsoft.com/office/drawing/2015/06/chart">
            <c:ext xmlns:c16="http://schemas.microsoft.com/office/drawing/2014/chart" uri="{C3380CC4-5D6E-409C-BE32-E72D297353CC}">
              <c16:uniqueId val="{00000004-B5E6-42C1-BF97-D293D300B8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E6-42C1-BF97-D293D300B8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E6-42C1-BF97-D293D300B8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586</c:v>
                </c:pt>
                <c:pt idx="3">
                  <c:v>650</c:v>
                </c:pt>
                <c:pt idx="6">
                  <c:v>654</c:v>
                </c:pt>
                <c:pt idx="9">
                  <c:v>636</c:v>
                </c:pt>
                <c:pt idx="12">
                  <c:v>672</c:v>
                </c:pt>
              </c:numCache>
            </c:numRef>
          </c:val>
          <c:extLst xmlns:c16r2="http://schemas.microsoft.com/office/drawing/2015/06/chart">
            <c:ext xmlns:c16="http://schemas.microsoft.com/office/drawing/2014/chart" uri="{C3380CC4-5D6E-409C-BE32-E72D297353CC}">
              <c16:uniqueId val="{00000007-B5E6-42C1-BF97-D293D300B896}"/>
            </c:ext>
          </c:extLst>
        </c:ser>
        <c:dLbls>
          <c:showLegendKey val="0"/>
          <c:showVal val="0"/>
          <c:showCatName val="0"/>
          <c:showSerName val="0"/>
          <c:showPercent val="0"/>
          <c:showBubbleSize val="0"/>
        </c:dLbls>
        <c:gapWidth val="100"/>
        <c:overlap val="100"/>
        <c:axId val="386815016"/>
        <c:axId val="392903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351</c:v>
                </c:pt>
                <c:pt idx="2">
                  <c:v>#N/A</c:v>
                </c:pt>
                <c:pt idx="3">
                  <c:v>#N/A</c:v>
                </c:pt>
                <c:pt idx="4">
                  <c:v>385</c:v>
                </c:pt>
                <c:pt idx="5">
                  <c:v>#N/A</c:v>
                </c:pt>
                <c:pt idx="6">
                  <c:v>#N/A</c:v>
                </c:pt>
                <c:pt idx="7">
                  <c:v>369</c:v>
                </c:pt>
                <c:pt idx="8">
                  <c:v>#N/A</c:v>
                </c:pt>
                <c:pt idx="9">
                  <c:v>#N/A</c:v>
                </c:pt>
                <c:pt idx="10">
                  <c:v>373</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8-B5E6-42C1-BF97-D293D300B896}"/>
            </c:ext>
          </c:extLst>
        </c:ser>
        <c:dLbls>
          <c:showLegendKey val="0"/>
          <c:showVal val="0"/>
          <c:showCatName val="0"/>
          <c:showSerName val="0"/>
          <c:showPercent val="0"/>
          <c:showBubbleSize val="0"/>
        </c:dLbls>
        <c:marker val="1"/>
        <c:smooth val="0"/>
        <c:axId val="386815016"/>
        <c:axId val="392903032"/>
      </c:lineChart>
      <c:catAx>
        <c:axId val="38681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903032"/>
        <c:crosses val="autoZero"/>
        <c:auto val="1"/>
        <c:lblAlgn val="ctr"/>
        <c:lblOffset val="100"/>
        <c:tickLblSkip val="1"/>
        <c:tickMarkSkip val="1"/>
        <c:noMultiLvlLbl val="0"/>
      </c:catAx>
      <c:valAx>
        <c:axId val="39290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81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10409</c:v>
                </c:pt>
                <c:pt idx="5">
                  <c:v>10230</c:v>
                </c:pt>
                <c:pt idx="8">
                  <c:v>10138</c:v>
                </c:pt>
                <c:pt idx="11">
                  <c:v>9880</c:v>
                </c:pt>
                <c:pt idx="14">
                  <c:v>9475</c:v>
                </c:pt>
              </c:numCache>
            </c:numRef>
          </c:val>
          <c:extLst xmlns:c16r2="http://schemas.microsoft.com/office/drawing/2015/06/chart">
            <c:ext xmlns:c16="http://schemas.microsoft.com/office/drawing/2014/chart" uri="{C3380CC4-5D6E-409C-BE32-E72D297353CC}">
              <c16:uniqueId val="{00000000-30F6-40A1-8425-563F09138A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130</c:v>
                </c:pt>
                <c:pt idx="5">
                  <c:v>98</c:v>
                </c:pt>
                <c:pt idx="8">
                  <c:v>71</c:v>
                </c:pt>
                <c:pt idx="11">
                  <c:v>44</c:v>
                </c:pt>
                <c:pt idx="14">
                  <c:v>24</c:v>
                </c:pt>
              </c:numCache>
            </c:numRef>
          </c:val>
          <c:extLst xmlns:c16r2="http://schemas.microsoft.com/office/drawing/2015/06/chart">
            <c:ext xmlns:c16="http://schemas.microsoft.com/office/drawing/2014/chart" uri="{C3380CC4-5D6E-409C-BE32-E72D297353CC}">
              <c16:uniqueId val="{00000001-30F6-40A1-8425-563F09138A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3786</c:v>
                </c:pt>
                <c:pt idx="5">
                  <c:v>4102</c:v>
                </c:pt>
                <c:pt idx="8">
                  <c:v>4460</c:v>
                </c:pt>
                <c:pt idx="11">
                  <c:v>4456</c:v>
                </c:pt>
                <c:pt idx="14">
                  <c:v>4516</c:v>
                </c:pt>
              </c:numCache>
            </c:numRef>
          </c:val>
          <c:extLst xmlns:c16r2="http://schemas.microsoft.com/office/drawing/2015/06/chart">
            <c:ext xmlns:c16="http://schemas.microsoft.com/office/drawing/2014/chart" uri="{C3380CC4-5D6E-409C-BE32-E72D297353CC}">
              <c16:uniqueId val="{00000002-30F6-40A1-8425-563F09138A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F6-40A1-8425-563F09138A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F6-40A1-8425-563F09138A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F6-40A1-8425-563F09138A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679</c:v>
                </c:pt>
                <c:pt idx="3">
                  <c:v>689</c:v>
                </c:pt>
                <c:pt idx="6">
                  <c:v>643</c:v>
                </c:pt>
                <c:pt idx="9">
                  <c:v>637</c:v>
                </c:pt>
                <c:pt idx="12">
                  <c:v>605</c:v>
                </c:pt>
              </c:numCache>
            </c:numRef>
          </c:val>
          <c:extLst xmlns:c16r2="http://schemas.microsoft.com/office/drawing/2015/06/chart">
            <c:ext xmlns:c16="http://schemas.microsoft.com/office/drawing/2014/chart" uri="{C3380CC4-5D6E-409C-BE32-E72D297353CC}">
              <c16:uniqueId val="{00000006-30F6-40A1-8425-563F09138A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18</c:v>
                </c:pt>
                <c:pt idx="6">
                  <c:v>14</c:v>
                </c:pt>
                <c:pt idx="9">
                  <c:v>189</c:v>
                </c:pt>
                <c:pt idx="12">
                  <c:v>337</c:v>
                </c:pt>
              </c:numCache>
            </c:numRef>
          </c:val>
          <c:extLst xmlns:c16r2="http://schemas.microsoft.com/office/drawing/2015/06/chart">
            <c:ext xmlns:c16="http://schemas.microsoft.com/office/drawing/2014/chart" uri="{C3380CC4-5D6E-409C-BE32-E72D297353CC}">
              <c16:uniqueId val="{00000007-30F6-40A1-8425-563F09138A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7614</c:v>
                </c:pt>
                <c:pt idx="3">
                  <c:v>7298</c:v>
                </c:pt>
                <c:pt idx="6">
                  <c:v>6729</c:v>
                </c:pt>
                <c:pt idx="9">
                  <c:v>6336</c:v>
                </c:pt>
                <c:pt idx="12">
                  <c:v>5814</c:v>
                </c:pt>
              </c:numCache>
            </c:numRef>
          </c:val>
          <c:extLst xmlns:c16r2="http://schemas.microsoft.com/office/drawing/2015/06/chart">
            <c:ext xmlns:c16="http://schemas.microsoft.com/office/drawing/2014/chart" uri="{C3380CC4-5D6E-409C-BE32-E72D297353CC}">
              <c16:uniqueId val="{00000008-30F6-40A1-8425-563F09138A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147</c:v>
                </c:pt>
                <c:pt idx="3">
                  <c:v>109</c:v>
                </c:pt>
                <c:pt idx="6">
                  <c:v>69</c:v>
                </c:pt>
                <c:pt idx="9">
                  <c:v>33</c:v>
                </c:pt>
                <c:pt idx="12">
                  <c:v>10</c:v>
                </c:pt>
              </c:numCache>
            </c:numRef>
          </c:val>
          <c:extLst xmlns:c16r2="http://schemas.microsoft.com/office/drawing/2015/06/chart">
            <c:ext xmlns:c16="http://schemas.microsoft.com/office/drawing/2014/chart" uri="{C3380CC4-5D6E-409C-BE32-E72D297353CC}">
              <c16:uniqueId val="{00000009-30F6-40A1-8425-563F09138A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6827</c:v>
                </c:pt>
                <c:pt idx="3">
                  <c:v>6860</c:v>
                </c:pt>
                <c:pt idx="6">
                  <c:v>7147</c:v>
                </c:pt>
                <c:pt idx="9">
                  <c:v>7140</c:v>
                </c:pt>
                <c:pt idx="12">
                  <c:v>6949</c:v>
                </c:pt>
              </c:numCache>
            </c:numRef>
          </c:val>
          <c:extLst xmlns:c16r2="http://schemas.microsoft.com/office/drawing/2015/06/chart">
            <c:ext xmlns:c16="http://schemas.microsoft.com/office/drawing/2014/chart" uri="{C3380CC4-5D6E-409C-BE32-E72D297353CC}">
              <c16:uniqueId val="{0000000A-30F6-40A1-8425-563F09138AAE}"/>
            </c:ext>
          </c:extLst>
        </c:ser>
        <c:dLbls>
          <c:showLegendKey val="0"/>
          <c:showVal val="0"/>
          <c:showCatName val="0"/>
          <c:showSerName val="0"/>
          <c:showPercent val="0"/>
          <c:showBubbleSize val="0"/>
        </c:dLbls>
        <c:gapWidth val="100"/>
        <c:overlap val="100"/>
        <c:axId val="392987768"/>
        <c:axId val="39709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965</c:v>
                </c:pt>
                <c:pt idx="2">
                  <c:v>#N/A</c:v>
                </c:pt>
                <c:pt idx="3">
                  <c:v>#N/A</c:v>
                </c:pt>
                <c:pt idx="4">
                  <c:v>542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0F6-40A1-8425-563F09138AAE}"/>
            </c:ext>
          </c:extLst>
        </c:ser>
        <c:dLbls>
          <c:showLegendKey val="0"/>
          <c:showVal val="0"/>
          <c:showCatName val="0"/>
          <c:showSerName val="0"/>
          <c:showPercent val="0"/>
          <c:showBubbleSize val="0"/>
        </c:dLbls>
        <c:marker val="1"/>
        <c:smooth val="0"/>
        <c:axId val="392987768"/>
        <c:axId val="397093264"/>
      </c:lineChart>
      <c:catAx>
        <c:axId val="39298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093264"/>
        <c:crosses val="autoZero"/>
        <c:auto val="1"/>
        <c:lblAlgn val="ctr"/>
        <c:lblOffset val="100"/>
        <c:tickLblSkip val="1"/>
        <c:tickMarkSkip val="1"/>
        <c:noMultiLvlLbl val="0"/>
      </c:catAx>
      <c:valAx>
        <c:axId val="39709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8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1848</c:v>
                </c:pt>
                <c:pt idx="1">
                  <c:v>1706</c:v>
                </c:pt>
                <c:pt idx="2">
                  <c:v>1415</c:v>
                </c:pt>
              </c:numCache>
            </c:numRef>
          </c:val>
          <c:extLst xmlns:c16r2="http://schemas.microsoft.com/office/drawing/2015/06/chart">
            <c:ext xmlns:c16="http://schemas.microsoft.com/office/drawing/2014/chart" uri="{C3380CC4-5D6E-409C-BE32-E72D297353CC}">
              <c16:uniqueId val="{00000000-2EC2-4A43-8073-491C0A0A25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866</c:v>
                </c:pt>
                <c:pt idx="1">
                  <c:v>1037</c:v>
                </c:pt>
                <c:pt idx="2">
                  <c:v>1278</c:v>
                </c:pt>
              </c:numCache>
            </c:numRef>
          </c:val>
          <c:extLst xmlns:c16r2="http://schemas.microsoft.com/office/drawing/2015/06/chart">
            <c:ext xmlns:c16="http://schemas.microsoft.com/office/drawing/2014/chart" uri="{C3380CC4-5D6E-409C-BE32-E72D297353CC}">
              <c16:uniqueId val="{00000001-2EC2-4A43-8073-491C0A0A25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2321</c:v>
                </c:pt>
                <c:pt idx="1">
                  <c:v>2240</c:v>
                </c:pt>
                <c:pt idx="2">
                  <c:v>2292</c:v>
                </c:pt>
              </c:numCache>
            </c:numRef>
          </c:val>
          <c:extLst xmlns:c16r2="http://schemas.microsoft.com/office/drawing/2015/06/chart">
            <c:ext xmlns:c16="http://schemas.microsoft.com/office/drawing/2014/chart" uri="{C3380CC4-5D6E-409C-BE32-E72D297353CC}">
              <c16:uniqueId val="{00000002-2EC2-4A43-8073-491C0A0A25CC}"/>
            </c:ext>
          </c:extLst>
        </c:ser>
        <c:dLbls>
          <c:showLegendKey val="0"/>
          <c:showVal val="0"/>
          <c:showCatName val="0"/>
          <c:showSerName val="0"/>
          <c:showPercent val="0"/>
          <c:showBubbleSize val="0"/>
        </c:dLbls>
        <c:gapWidth val="120"/>
        <c:overlap val="100"/>
        <c:axId val="397098360"/>
        <c:axId val="397096400"/>
      </c:barChart>
      <c:catAx>
        <c:axId val="39709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096400"/>
        <c:crosses val="autoZero"/>
        <c:auto val="1"/>
        <c:lblAlgn val="ctr"/>
        <c:lblOffset val="100"/>
        <c:tickLblSkip val="1"/>
        <c:tickMarkSkip val="1"/>
        <c:noMultiLvlLbl val="0"/>
      </c:catAx>
      <c:valAx>
        <c:axId val="397096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09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51-41C0-8A8E-D4443B69DE5F}"/>
                </c:ext>
                <c:ext xmlns:c15="http://schemas.microsoft.com/office/drawing/2012/chart" uri="{CE6537A1-D6FC-4f65-9D91-7224C49458BB}">
                  <c15:dlblFieldTable>
                    <c15:dlblFTEntry>
                      <c15:txfldGUID>{058F7E42-74CC-48D9-93CF-A3CEC3FCFC31}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51-41C0-8A8E-D4443B69DE5F}"/>
                </c:ext>
                <c:ext xmlns:c15="http://schemas.microsoft.com/office/drawing/2012/chart" uri="{CE6537A1-D6FC-4f65-9D91-7224C49458BB}">
                  <c15:dlblFieldTable>
                    <c15:dlblFTEntry>
                      <c15:txfldGUID>{486C1A40-3623-4A0C-BB46-CD43088D9892}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51-41C0-8A8E-D4443B69DE5F}"/>
                </c:ext>
                <c:ext xmlns:c15="http://schemas.microsoft.com/office/drawing/2012/chart" uri="{CE6537A1-D6FC-4f65-9D91-7224C49458BB}">
                  <c15:dlblFieldTable>
                    <c15:dlblFTEntry>
                      <c15:txfldGUID>{01CA87D7-7819-4A46-B98B-AED9A27F95A4}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51-41C0-8A8E-D4443B69DE5F}"/>
                </c:ext>
                <c:ext xmlns:c15="http://schemas.microsoft.com/office/drawing/2012/chart" uri="{CE6537A1-D6FC-4f65-9D91-7224C49458BB}">
                  <c15:dlblFieldTable>
                    <c15:dlblFTEntry>
                      <c15:txfldGUID>{5C25DAE2-F728-43ED-A320-BF89A4F67112}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51-41C0-8A8E-D4443B69DE5F}"/>
                </c:ext>
                <c:ext xmlns:c15="http://schemas.microsoft.com/office/drawing/2012/chart" uri="{CE6537A1-D6FC-4f65-9D91-7224C49458BB}">
                  <c15:dlblFieldTable>
                    <c15:dlblFTEntry>
                      <c15:txfldGUID>{E1F77CC9-2434-4F46-A287-33F52AC3A946}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51-41C0-8A8E-D4443B69DE5F}"/>
                </c:ext>
                <c:ext xmlns:c15="http://schemas.microsoft.com/office/drawing/2012/chart" uri="{CE6537A1-D6FC-4f65-9D91-7224C49458BB}">
                  <c15:dlblFieldTable>
                    <c15:dlblFTEntry>
                      <c15:txfldGUID>{A413D78C-4C6D-4BDE-ABA8-874A43B07D87}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51-41C0-8A8E-D4443B69DE5F}"/>
                </c:ext>
                <c:ext xmlns:c15="http://schemas.microsoft.com/office/drawing/2012/chart" uri="{CE6537A1-D6FC-4f65-9D91-7224C49458BB}">
                  <c15:dlblFieldTable>
                    <c15:dlblFTEntry>
                      <c15:txfldGUID>{695AB7EF-C81E-4FD3-B70B-FEEF2D20F9DA}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51-41C0-8A8E-D4443B69DE5F}"/>
                </c:ext>
                <c:ext xmlns:c15="http://schemas.microsoft.com/office/drawing/2012/chart" uri="{CE6537A1-D6FC-4f65-9D91-7224C49458BB}">
                  <c15:dlblFieldTable>
                    <c15:dlblFTEntry>
                      <c15:txfldGUID>{03143D7A-0071-4A01-AC9E-6C116E605288}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51-41C0-8A8E-D4443B69DE5F}"/>
                </c:ext>
                <c:ext xmlns:c15="http://schemas.microsoft.com/office/drawing/2012/chart" uri="{CE6537A1-D6FC-4f65-9D91-7224C49458BB}">
                  <c15:dlblFieldTable>
                    <c15:dlblFTEntry>
                      <c15:txfldGUID>{550E3169-A671-42C1-A24A-03F790A57801}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59.8</c:v>
                </c:pt>
                <c:pt idx="24">
                  <c:v>60.8</c:v>
                </c:pt>
                <c:pt idx="32">
                  <c:v>62.6</c:v>
                </c:pt>
              </c:numCache>
            </c:numRef>
          </c:xVal>
          <c:yVal>
            <c:numRef>
              <c:f>公会計指標分析・財政指標組合せ分析表!$BP$51:$DC$51</c:f>
              <c:numCache>
                <c:formatCode>#,##0.0;"▲ "#,##0.0</c:formatCode>
                <c:ptCount val="40"/>
                <c:pt idx="8">
                  <c:v>13.7</c:v>
                </c:pt>
              </c:numCache>
            </c:numRef>
          </c:yVal>
          <c:smooth val="0"/>
          <c:extLst xmlns:c16r2="http://schemas.microsoft.com/office/drawing/2015/06/chart">
            <c:ext xmlns:c16="http://schemas.microsoft.com/office/drawing/2014/chart" uri="{C3380CC4-5D6E-409C-BE32-E72D297353CC}">
              <c16:uniqueId val="{00000009-9E51-41C0-8A8E-D4443B69DE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51-41C0-8A8E-D4443B69DE5F}"/>
                </c:ext>
                <c:ext xmlns:c15="http://schemas.microsoft.com/office/drawing/2012/chart" uri="{CE6537A1-D6FC-4f65-9D91-7224C49458BB}">
                  <c15:dlblFieldTable>
                    <c15:dlblFTEntry>
                      <c15:txfldGUID>{D8F3C348-8334-4DA6-A754-C9FC2B607F2A}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51-41C0-8A8E-D4443B69DE5F}"/>
                </c:ext>
                <c:ext xmlns:c15="http://schemas.microsoft.com/office/drawing/2012/chart" uri="{CE6537A1-D6FC-4f65-9D91-7224C49458BB}">
                  <c15:dlblFieldTable>
                    <c15:dlblFTEntry>
                      <c15:txfldGUID>{EF89B15D-6D5C-428F-9BEF-8C3C513372DD}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51-41C0-8A8E-D4443B69DE5F}"/>
                </c:ext>
                <c:ext xmlns:c15="http://schemas.microsoft.com/office/drawing/2012/chart" uri="{CE6537A1-D6FC-4f65-9D91-7224C49458BB}">
                  <c15:dlblFieldTable>
                    <c15:dlblFTEntry>
                      <c15:txfldGUID>{B69DB3CF-B67E-4E0E-B8AE-BA79C015DCFE}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51-41C0-8A8E-D4443B69DE5F}"/>
                </c:ext>
                <c:ext xmlns:c15="http://schemas.microsoft.com/office/drawing/2012/chart" uri="{CE6537A1-D6FC-4f65-9D91-7224C49458BB}">
                  <c15:dlblFieldTable>
                    <c15:dlblFTEntry>
                      <c15:txfldGUID>{0A0B1994-BDEC-42B8-BD3F-215E0F98A103}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51-41C0-8A8E-D4443B69DE5F}"/>
                </c:ext>
                <c:ext xmlns:c15="http://schemas.microsoft.com/office/drawing/2012/chart" uri="{CE6537A1-D6FC-4f65-9D91-7224C49458BB}">
                  <c15:dlblFieldTable>
                    <c15:dlblFTEntry>
                      <c15:txfldGUID>{E1BDECCE-41F7-4F42-BBE4-3778809B7445}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51-41C0-8A8E-D4443B69DE5F}"/>
                </c:ext>
                <c:ext xmlns:c15="http://schemas.microsoft.com/office/drawing/2012/chart" uri="{CE6537A1-D6FC-4f65-9D91-7224C49458BB}">
                  <c15:dlblFieldTable>
                    <c15:dlblFTEntry>
                      <c15:txfldGUID>{1237B1E7-068D-4BFB-819F-B796240740EB}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51-41C0-8A8E-D4443B69DE5F}"/>
                </c:ext>
                <c:ext xmlns:c15="http://schemas.microsoft.com/office/drawing/2012/chart" uri="{CE6537A1-D6FC-4f65-9D91-7224C49458BB}">
                  <c15:dlblFieldTable>
                    <c15:dlblFTEntry>
                      <c15:txfldGUID>{9F9B7A54-249E-49B7-8DDD-97AEBA20A799}</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336623698257567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51-41C0-8A8E-D4443B69DE5F}"/>
                </c:ext>
                <c:ext xmlns:c15="http://schemas.microsoft.com/office/drawing/2012/chart" uri="{CE6537A1-D6FC-4f65-9D91-7224C49458BB}">
                  <c15:dlblFieldTable>
                    <c15:dlblFTEntry>
                      <c15:txfldGUID>{C4AC3909-98EC-4274-A947-CEB743CD9E86}</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0924163956568929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51-41C0-8A8E-D4443B69DE5F}"/>
                </c:ext>
                <c:ext xmlns:c15="http://schemas.microsoft.com/office/drawing/2012/chart" uri="{CE6537A1-D6FC-4f65-9D91-7224C49458BB}">
                  <c15:dlblFieldTable>
                    <c15:dlblFTEntry>
                      <c15:txfldGUID>{AE516017-8CF8-4E18-B3AE-348BC9FC8F15}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9E51-41C0-8A8E-D4443B69DE5F}"/>
            </c:ext>
          </c:extLst>
        </c:ser>
        <c:dLbls>
          <c:showLegendKey val="0"/>
          <c:showVal val="1"/>
          <c:showCatName val="0"/>
          <c:showSerName val="0"/>
          <c:showPercent val="0"/>
          <c:showBubbleSize val="0"/>
        </c:dLbls>
        <c:axId val="397095224"/>
        <c:axId val="397097576"/>
      </c:scatterChart>
      <c:valAx>
        <c:axId val="397095224"/>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097576"/>
        <c:crosses val="autoZero"/>
        <c:crossBetween val="midCat"/>
      </c:valAx>
      <c:valAx>
        <c:axId val="397097576"/>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095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18-4EFD-BC56-4EC8C3A381E5}"/>
                </c:ext>
                <c:ext xmlns:c15="http://schemas.microsoft.com/office/drawing/2012/chart" uri="{CE6537A1-D6FC-4f65-9D91-7224C49458BB}">
                  <c15:dlblFieldTable>
                    <c15:dlblFTEntry>
                      <c15:txfldGUID>{AFEFF713-22AC-457A-8BC9-8E589B84C5D1}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18-4EFD-BC56-4EC8C3A381E5}"/>
                </c:ext>
                <c:ext xmlns:c15="http://schemas.microsoft.com/office/drawing/2012/chart" uri="{CE6537A1-D6FC-4f65-9D91-7224C49458BB}">
                  <c15:dlblFieldTable>
                    <c15:dlblFTEntry>
                      <c15:txfldGUID>{BE5DB6ED-191B-44CE-91AD-B58CC6E06AF9}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18-4EFD-BC56-4EC8C3A381E5}"/>
                </c:ext>
                <c:ext xmlns:c15="http://schemas.microsoft.com/office/drawing/2012/chart" uri="{CE6537A1-D6FC-4f65-9D91-7224C49458BB}">
                  <c15:dlblFieldTable>
                    <c15:dlblFTEntry>
                      <c15:txfldGUID>{4C097944-4F5E-4C42-B590-E9872FAFF7BB}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18-4EFD-BC56-4EC8C3A381E5}"/>
                </c:ext>
                <c:ext xmlns:c15="http://schemas.microsoft.com/office/drawing/2012/chart" uri="{CE6537A1-D6FC-4f65-9D91-7224C49458BB}">
                  <c15:dlblFieldTable>
                    <c15:dlblFTEntry>
                      <c15:txfldGUID>{4ABD2307-4721-4CCC-8E8B-EC0AC18B2509}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18-4EFD-BC56-4EC8C3A381E5}"/>
                </c:ext>
                <c:ext xmlns:c15="http://schemas.microsoft.com/office/drawing/2012/chart" uri="{CE6537A1-D6FC-4f65-9D91-7224C49458BB}">
                  <c15:dlblFieldTable>
                    <c15:dlblFTEntry>
                      <c15:txfldGUID>{B76BAE96-406A-4A2F-BDA2-AD18439B85C7}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18-4EFD-BC56-4EC8C3A381E5}"/>
                </c:ext>
                <c:ext xmlns:c15="http://schemas.microsoft.com/office/drawing/2012/chart" uri="{CE6537A1-D6FC-4f65-9D91-7224C49458BB}">
                  <c15:dlblFieldTable>
                    <c15:dlblFTEntry>
                      <c15:txfldGUID>{F9697106-AD5A-4E69-B470-F473F0B0C521}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18-4EFD-BC56-4EC8C3A381E5}"/>
                </c:ext>
                <c:ext xmlns:c15="http://schemas.microsoft.com/office/drawing/2012/chart" uri="{CE6537A1-D6FC-4f65-9D91-7224C49458BB}">
                  <c15:dlblFieldTable>
                    <c15:dlblFTEntry>
                      <c15:txfldGUID>{DAA22BD8-F112-468E-A33E-DB29AC05F2A7}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18-4EFD-BC56-4EC8C3A381E5}"/>
                </c:ext>
                <c:ext xmlns:c15="http://schemas.microsoft.com/office/drawing/2012/chart" uri="{CE6537A1-D6FC-4f65-9D91-7224C49458BB}">
                  <c15:dlblFieldTable>
                    <c15:dlblFTEntry>
                      <c15:txfldGUID>{128CD033-2824-4E24-8F8C-DE13F7591CE9}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18-4EFD-BC56-4EC8C3A381E5}"/>
                </c:ext>
                <c:ext xmlns:c15="http://schemas.microsoft.com/office/drawing/2012/chart" uri="{CE6537A1-D6FC-4f65-9D91-7224C49458BB}">
                  <c15:dlblFieldTable>
                    <c15:dlblFTEntry>
                      <c15:txfldGUID>{7A07E424-1716-46F4-9565-7364EFFA8A18}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9.8000000000000007</c:v>
                </c:pt>
                <c:pt idx="16">
                  <c:v>9.4</c:v>
                </c:pt>
                <c:pt idx="24">
                  <c:v>9.6</c:v>
                </c:pt>
                <c:pt idx="32">
                  <c:v>9</c:v>
                </c:pt>
              </c:numCache>
            </c:numRef>
          </c:xVal>
          <c:yVal>
            <c:numRef>
              <c:f>公会計指標分析・財政指標組合せ分析表!$BP$73:$DC$73</c:f>
              <c:numCache>
                <c:formatCode>#,##0.0;"▲ "#,##0.0</c:formatCode>
                <c:ptCount val="40"/>
                <c:pt idx="0">
                  <c:v>25.2</c:v>
                </c:pt>
                <c:pt idx="8">
                  <c:v>13.7</c:v>
                </c:pt>
              </c:numCache>
            </c:numRef>
          </c:yVal>
          <c:smooth val="0"/>
          <c:extLst xmlns:c16r2="http://schemas.microsoft.com/office/drawing/2015/06/chart">
            <c:ext xmlns:c16="http://schemas.microsoft.com/office/drawing/2014/chart" uri="{C3380CC4-5D6E-409C-BE32-E72D297353CC}">
              <c16:uniqueId val="{00000009-DD18-4EFD-BC56-4EC8C3A381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18-4EFD-BC56-4EC8C3A381E5}"/>
                </c:ext>
                <c:ext xmlns:c15="http://schemas.microsoft.com/office/drawing/2012/chart" uri="{CE6537A1-D6FC-4f65-9D91-7224C49458BB}">
                  <c15:dlblFieldTable>
                    <c15:dlblFTEntry>
                      <c15:txfldGUID>{97D6C8D6-1A96-4ED8-89C0-12C8B8448C8D}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18-4EFD-BC56-4EC8C3A381E5}"/>
                </c:ext>
                <c:ext xmlns:c15="http://schemas.microsoft.com/office/drawing/2012/chart" uri="{CE6537A1-D6FC-4f65-9D91-7224C49458BB}">
                  <c15:dlblFieldTable>
                    <c15:dlblFTEntry>
                      <c15:txfldGUID>{23BBB0B6-E45C-4EFF-A5CE-459A8CAAA832}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18-4EFD-BC56-4EC8C3A381E5}"/>
                </c:ext>
                <c:ext xmlns:c15="http://schemas.microsoft.com/office/drawing/2012/chart" uri="{CE6537A1-D6FC-4f65-9D91-7224C49458BB}">
                  <c15:dlblFieldTable>
                    <c15:dlblFTEntry>
                      <c15:txfldGUID>{460CC89E-2635-439A-B5A7-252AE2070962}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18-4EFD-BC56-4EC8C3A381E5}"/>
                </c:ext>
                <c:ext xmlns:c15="http://schemas.microsoft.com/office/drawing/2012/chart" uri="{CE6537A1-D6FC-4f65-9D91-7224C49458BB}">
                  <c15:dlblFieldTable>
                    <c15:dlblFTEntry>
                      <c15:txfldGUID>{5FE00EE3-5C9D-4AFD-A8FB-2827953565BC}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18-4EFD-BC56-4EC8C3A381E5}"/>
                </c:ext>
                <c:ext xmlns:c15="http://schemas.microsoft.com/office/drawing/2012/chart" uri="{CE6537A1-D6FC-4f65-9D91-7224C49458BB}">
                  <c15:dlblFieldTable>
                    <c15:dlblFTEntry>
                      <c15:txfldGUID>{7A86CE5C-E23C-4654-85CE-1B7C7CC6E0E1}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18-4EFD-BC56-4EC8C3A381E5}"/>
                </c:ext>
                <c:ext xmlns:c15="http://schemas.microsoft.com/office/drawing/2012/chart" uri="{CE6537A1-D6FC-4f65-9D91-7224C49458BB}">
                  <c15:dlblFieldTable>
                    <c15:dlblFTEntry>
                      <c15:txfldGUID>{036A1E8A-A044-4438-A6AB-E7206956D8A6}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18-4EFD-BC56-4EC8C3A381E5}"/>
                </c:ext>
                <c:ext xmlns:c15="http://schemas.microsoft.com/office/drawing/2012/chart" uri="{CE6537A1-D6FC-4f65-9D91-7224C49458BB}">
                  <c15:dlblFieldTable>
                    <c15:dlblFTEntry>
                      <c15:txfldGUID>{A8DF72A7-794A-4343-964C-41F63F8F42B5}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18-4EFD-BC56-4EC8C3A381E5}"/>
                </c:ext>
                <c:ext xmlns:c15="http://schemas.microsoft.com/office/drawing/2012/chart" uri="{CE6537A1-D6FC-4f65-9D91-7224C49458BB}">
                  <c15:dlblFieldTable>
                    <c15:dlblFTEntry>
                      <c15:txfldGUID>{D8D48B2C-969B-47C7-B71D-E5CEBDB1F636}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18-4EFD-BC56-4EC8C3A381E5}"/>
                </c:ext>
                <c:ext xmlns:c15="http://schemas.microsoft.com/office/drawing/2012/chart" uri="{CE6537A1-D6FC-4f65-9D91-7224C49458BB}">
                  <c15:dlblFieldTable>
                    <c15:dlblFTEntry>
                      <c15:txfldGUID>{23775566-A3D0-4D6D-9155-199E07DA6A8D}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DD18-4EFD-BC56-4EC8C3A381E5}"/>
            </c:ext>
          </c:extLst>
        </c:ser>
        <c:dLbls>
          <c:showLegendKey val="0"/>
          <c:showVal val="1"/>
          <c:showCatName val="0"/>
          <c:showSerName val="0"/>
          <c:showPercent val="0"/>
          <c:showBubbleSize val="0"/>
        </c:dLbls>
        <c:axId val="397094048"/>
        <c:axId val="397097968"/>
      </c:scatterChart>
      <c:valAx>
        <c:axId val="397094048"/>
        <c:scaling>
          <c:orientation val="minMax"/>
          <c:max val="11.7"/>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097968"/>
        <c:crosses val="autoZero"/>
        <c:crossBetween val="midCat"/>
      </c:valAx>
      <c:valAx>
        <c:axId val="397097968"/>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094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年度における実質公債費比率は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で昨年</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マイナス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繰入</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共に増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事業実施に当たっては、国・県の補助事業を積極的に活用し、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財源の確保に努め、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起債に頼り過ぎない財政運営に努める。また、今後も地方債の発行は慎重に行い、発行にあたっては交付税で措置される有利な起債を活用することなどでさらに比率の改善に努める。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年度における将来負担比率は、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発行可能額の減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や中学校</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建設・小学校改修・統合保育園建設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等の完了に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伴</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い直近２か年については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地方債の残高は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が、今年度以降の新たな事業の借入予定等を考慮すると、地方債の現在高はもちろん、将来負担額は今後確実に増加すると見込んでおり、過去の大型事業の返済が始まることにより積立てた基金も減少する。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繰上償還などにより減少してきている。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積極的に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任意繰上償還を行うと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減債計画に基づく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や歳計剰余金処分による積み立て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も計画的に行い比率の改善に努める。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百万円、地域振興基金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百万円、庁舎建設基金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百万円、子育て応援基金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百万円、地域福祉基金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百万円の取り崩しを行い、一方で歳計剰余金や利子等の運用益、予算積立で財政調整基金に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百万円、減債基金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百万円、公共施設整備基金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百万円、庁舎建設基金に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百万円、ふるさと応援基金に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百万円、その他特定目的基金併せて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ことはもちろん、</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自主財源の確保、人件費や物件費の削減、扶助費や繰出金の抑制などに努め、事務事業評価の充実、実施計画の見直しなど、さらなる行財政改革の推進と職員の意識改革を図</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り</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基金からの取崩しの圧縮に努め</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t"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地域振興及び住民の一体感の醸成を図る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t"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高齢者等の保健福祉の増進を図る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庁舎建設に必要な財源に充てる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公共施設の新増改築及び公共用地の取得に要する財源に充てる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t"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飯綱町子育て応援基金：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子育て支援施策の一層の充実を図る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年度は、利子・予算積立等において庁舎建設基金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百万円、図書充実基金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百万円、子育て応援基金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年度完成で新庁舎を建設予定なので現在積立額を全額充当予定。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年度は、予算積立・運用益等により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百万円積み立てたが、取崩しを前年度より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百万円多い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令和元年度以降、新規・継続による町単独事業や国・県補助</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活用した事業の実施により町の予算総額も大きくなってきており、自主財源が乏しい中、事業を実施するには一般財源での対応が余儀なくされる状況である。現段階の予測において、令和２年度末基金残高は今年度の</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程度まで減少すると見込んでいる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年度は、歳計剰余金処分等において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百万円積み立て、取崩しを行わなかったため前年度比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公債費については、臨時財政対策債や小・中学校改修等の大型事業に伴う合併特例債の償還により今後増加していき、償還のピーク（公債費年額：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年度頃に迎えると予測している。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ようなことを踏まえ、任意繰上償還を積極的に実施・検討し、後年度負担の軽減を図るため減債基金計画に基づき、令和元年度以降の公債費償還金額の平準化（一般財源年間７億）を図るため計画的に基金の積み立てを行う。（減債基金計画に基づく基金積立予定額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百万円だが、これにとらわれず積立できるときは積立する。）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有形固定資産減価償却率は上昇傾向にあり、全国平均及び類似団体内平均値より上回っている。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年度に策定した公共施設等総合管理計画に基づき、これからの個別施設計画の策定に伴い除却する施設等を具体化し、投資的経費の節減を進めていく。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2" name="直線コネクタ 71"/>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3"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4" name="直線コネクタ 73"/>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5"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6" name="直線コネクタ 75"/>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7"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8" name="フローチャート: 判断 77"/>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9" name="フローチャート: 判断 78"/>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0" name="フローチャート: 判断 79"/>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1" name="フローチャート: 判断 80"/>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87" name="楕円 86"/>
        <xdr:cNvSpPr/>
      </xdr:nvSpPr>
      <xdr:spPr>
        <a:xfrm>
          <a:off x="47117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88" name="有形固定資産減価償却率該当値テキスト"/>
        <xdr:cNvSpPr txBox="1"/>
      </xdr:nvSpPr>
      <xdr:spPr>
        <a:xfrm>
          <a:off x="4813300" y="559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89" name="楕円 88"/>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110036</xdr:rowOff>
    </xdr:to>
    <xdr:cxnSp macro="">
      <xdr:nvCxnSpPr>
        <xdr:cNvPr id="90" name="直線コネクタ 89"/>
        <xdr:cNvCxnSpPr/>
      </xdr:nvCxnSpPr>
      <xdr:spPr>
        <a:xfrm flipV="1">
          <a:off x="4051300" y="579809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91" name="楕円 90"/>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140879</xdr:rowOff>
    </xdr:to>
    <xdr:cxnSp macro="">
      <xdr:nvCxnSpPr>
        <xdr:cNvPr id="92" name="直線コネクタ 91"/>
        <xdr:cNvCxnSpPr/>
      </xdr:nvCxnSpPr>
      <xdr:spPr>
        <a:xfrm flipV="1">
          <a:off x="3289300" y="585361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93" name="楕円 92"/>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29</xdr:row>
      <xdr:rowOff>165553</xdr:rowOff>
    </xdr:to>
    <xdr:cxnSp macro="">
      <xdr:nvCxnSpPr>
        <xdr:cNvPr id="94" name="直線コネクタ 93"/>
        <xdr:cNvCxnSpPr/>
      </xdr:nvCxnSpPr>
      <xdr:spPr>
        <a:xfrm flipV="1">
          <a:off x="2527300" y="58844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5"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6"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7"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151963</xdr:rowOff>
    </xdr:from>
    <xdr:ext cx="405111" cy="259045"/>
    <xdr:sp macro="" textlink="">
      <xdr:nvSpPr>
        <xdr:cNvPr id="98" name="n_1mainValue有形固定資産減価償却率"/>
        <xdr:cNvSpPr txBox="1"/>
      </xdr:nvSpPr>
      <xdr:spPr>
        <a:xfrm>
          <a:off x="38360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9"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61430</xdr:rowOff>
    </xdr:from>
    <xdr:ext cx="405111" cy="259045"/>
    <xdr:sp macro="" textlink="">
      <xdr:nvSpPr>
        <xdr:cNvPr id="100" name="n_3mainValue有形固定資産減価償却率"/>
        <xdr:cNvSpPr txBox="1"/>
      </xdr:nvSpPr>
      <xdr:spPr>
        <a:xfrm>
          <a:off x="2324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当町では、地方創生関連事業並びに役場新庁舎建設などにより、起債発行額が増加する見込みである。減債基金の活用により債務の早期償還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また、町財政改革プランにより実施している実職員数の抑制等により人件費の削減に努め、類似団体平均値を超えないように取り組んでいく。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7" name="テキスト ボックス 11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1" name="直線コネクタ 130"/>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2"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3" name="直線コネクタ 132"/>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4"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5" name="直線コネクタ 134"/>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6"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7" name="フローチャート: 判断 136"/>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8" name="フローチャート: 判断 137"/>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156567</xdr:rowOff>
    </xdr:from>
    <xdr:to>
      <xdr:col>76</xdr:col>
      <xdr:colOff>73025</xdr:colOff>
      <xdr:row>32</xdr:row>
      <xdr:rowOff>86717</xdr:rowOff>
    </xdr:to>
    <xdr:sp macro="" textlink="">
      <xdr:nvSpPr>
        <xdr:cNvPr id="144" name="楕円 143"/>
        <xdr:cNvSpPr/>
      </xdr:nvSpPr>
      <xdr:spPr>
        <a:xfrm>
          <a:off x="14744700" y="62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134994</xdr:rowOff>
    </xdr:from>
    <xdr:ext cx="469744" cy="259045"/>
    <xdr:sp macro="" textlink="">
      <xdr:nvSpPr>
        <xdr:cNvPr id="145" name="債務償還比率該当値テキスト"/>
        <xdr:cNvSpPr txBox="1"/>
      </xdr:nvSpPr>
      <xdr:spPr>
        <a:xfrm>
          <a:off x="14846300" y="622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107012</xdr:rowOff>
    </xdr:from>
    <xdr:to>
      <xdr:col>72</xdr:col>
      <xdr:colOff>123825</xdr:colOff>
      <xdr:row>32</xdr:row>
      <xdr:rowOff>37162</xdr:rowOff>
    </xdr:to>
    <xdr:sp macro="" textlink="">
      <xdr:nvSpPr>
        <xdr:cNvPr id="146" name="楕円 145"/>
        <xdr:cNvSpPr/>
      </xdr:nvSpPr>
      <xdr:spPr>
        <a:xfrm>
          <a:off x="14033500" y="61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157812</xdr:rowOff>
    </xdr:from>
    <xdr:to>
      <xdr:col>76</xdr:col>
      <xdr:colOff>22225</xdr:colOff>
      <xdr:row>32</xdr:row>
      <xdr:rowOff>35917</xdr:rowOff>
    </xdr:to>
    <xdr:cxnSp macro="">
      <xdr:nvCxnSpPr>
        <xdr:cNvPr id="147" name="直線コネクタ 146"/>
        <xdr:cNvCxnSpPr/>
      </xdr:nvCxnSpPr>
      <xdr:spPr>
        <a:xfrm>
          <a:off x="14084300" y="6244287"/>
          <a:ext cx="7112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8"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28289</xdr:rowOff>
    </xdr:from>
    <xdr:ext cx="469744" cy="259045"/>
    <xdr:sp macro="" textlink="">
      <xdr:nvSpPr>
        <xdr:cNvPr id="149" name="n_1mainValue債務償還比率"/>
        <xdr:cNvSpPr txBox="1"/>
      </xdr:nvSpPr>
      <xdr:spPr>
        <a:xfrm>
          <a:off x="13836727" y="628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3" name="楕円 72"/>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4" name="【道路】&#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87630</xdr:rowOff>
    </xdr:to>
    <xdr:cxnSp macro="">
      <xdr:nvCxnSpPr>
        <xdr:cNvPr id="76" name="直線コネクタ 75"/>
        <xdr:cNvCxnSpPr/>
      </xdr:nvCxnSpPr>
      <xdr:spPr>
        <a:xfrm flipV="1">
          <a:off x="3797300" y="63790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98878</xdr:rowOff>
    </xdr:from>
    <xdr:to>
      <xdr:col>15</xdr:col>
      <xdr:colOff>101600</xdr:colOff>
      <xdr:row>38</xdr:row>
      <xdr:rowOff>29028</xdr:rowOff>
    </xdr:to>
    <xdr:sp macro="" textlink="">
      <xdr:nvSpPr>
        <xdr:cNvPr id="77" name="楕円 76"/>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149678</xdr:rowOff>
    </xdr:to>
    <xdr:cxnSp macro="">
      <xdr:nvCxnSpPr>
        <xdr:cNvPr id="78" name="直線コネクタ 77"/>
        <xdr:cNvCxnSpPr/>
      </xdr:nvCxnSpPr>
      <xdr:spPr>
        <a:xfrm flipV="1">
          <a:off x="2908300" y="64312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79" name="楕円 78"/>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43543</xdr:rowOff>
    </xdr:to>
    <xdr:cxnSp macro="">
      <xdr:nvCxnSpPr>
        <xdr:cNvPr id="80" name="直線コネクタ 79"/>
        <xdr:cNvCxnSpPr/>
      </xdr:nvCxnSpPr>
      <xdr:spPr>
        <a:xfrm flipV="1">
          <a:off x="2019300" y="6493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81"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3" name="n_3ave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4"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45555</xdr:rowOff>
    </xdr:from>
    <xdr:ext cx="405111" cy="259045"/>
    <xdr:sp macro="" textlink="">
      <xdr:nvSpPr>
        <xdr:cNvPr id="85" name="n_2mainValue【道路】&#10;有形固定資産減価償却率"/>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86" name="n_3mainValue【道路】&#10;有形固定資産減価償却率"/>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168770</xdr:rowOff>
    </xdr:from>
    <xdr:to>
      <xdr:col>55</xdr:col>
      <xdr:colOff>50800</xdr:colOff>
      <xdr:row>37</xdr:row>
      <xdr:rowOff>98920</xdr:rowOff>
    </xdr:to>
    <xdr:sp macro="" textlink="">
      <xdr:nvSpPr>
        <xdr:cNvPr id="125" name="楕円 124"/>
        <xdr:cNvSpPr/>
      </xdr:nvSpPr>
      <xdr:spPr>
        <a:xfrm>
          <a:off x="10426700" y="63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20197</xdr:rowOff>
    </xdr:from>
    <xdr:ext cx="534377" cy="259045"/>
    <xdr:sp macro="" textlink="">
      <xdr:nvSpPr>
        <xdr:cNvPr id="126" name="【道路】&#10;一人当たり延長該当値テキスト"/>
        <xdr:cNvSpPr txBox="1"/>
      </xdr:nvSpPr>
      <xdr:spPr>
        <a:xfrm>
          <a:off x="10515600" y="61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8560</xdr:rowOff>
    </xdr:from>
    <xdr:to>
      <xdr:col>50</xdr:col>
      <xdr:colOff>165100</xdr:colOff>
      <xdr:row>37</xdr:row>
      <xdr:rowOff>110160</xdr:rowOff>
    </xdr:to>
    <xdr:sp macro="" textlink="">
      <xdr:nvSpPr>
        <xdr:cNvPr id="127" name="楕円 126"/>
        <xdr:cNvSpPr/>
      </xdr:nvSpPr>
      <xdr:spPr>
        <a:xfrm>
          <a:off x="9588500" y="6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48120</xdr:rowOff>
    </xdr:from>
    <xdr:to>
      <xdr:col>55</xdr:col>
      <xdr:colOff>0</xdr:colOff>
      <xdr:row>37</xdr:row>
      <xdr:rowOff>59360</xdr:rowOff>
    </xdr:to>
    <xdr:cxnSp macro="">
      <xdr:nvCxnSpPr>
        <xdr:cNvPr id="128" name="直線コネクタ 127"/>
        <xdr:cNvCxnSpPr/>
      </xdr:nvCxnSpPr>
      <xdr:spPr>
        <a:xfrm flipV="1">
          <a:off x="9639300" y="6391770"/>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24848</xdr:rowOff>
    </xdr:from>
    <xdr:to>
      <xdr:col>46</xdr:col>
      <xdr:colOff>38100</xdr:colOff>
      <xdr:row>37</xdr:row>
      <xdr:rowOff>126448</xdr:rowOff>
    </xdr:to>
    <xdr:sp macro="" textlink="">
      <xdr:nvSpPr>
        <xdr:cNvPr id="129" name="楕円 128"/>
        <xdr:cNvSpPr/>
      </xdr:nvSpPr>
      <xdr:spPr>
        <a:xfrm>
          <a:off x="8699500" y="63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59360</xdr:rowOff>
    </xdr:from>
    <xdr:to>
      <xdr:col>50</xdr:col>
      <xdr:colOff>114300</xdr:colOff>
      <xdr:row>37</xdr:row>
      <xdr:rowOff>75648</xdr:rowOff>
    </xdr:to>
    <xdr:cxnSp macro="">
      <xdr:nvCxnSpPr>
        <xdr:cNvPr id="130" name="直線コネクタ 129"/>
        <xdr:cNvCxnSpPr/>
      </xdr:nvCxnSpPr>
      <xdr:spPr>
        <a:xfrm flipV="1">
          <a:off x="8750300" y="640301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99028</xdr:rowOff>
    </xdr:from>
    <xdr:to>
      <xdr:col>41</xdr:col>
      <xdr:colOff>101600</xdr:colOff>
      <xdr:row>37</xdr:row>
      <xdr:rowOff>29178</xdr:rowOff>
    </xdr:to>
    <xdr:sp macro="" textlink="">
      <xdr:nvSpPr>
        <xdr:cNvPr id="131" name="楕円 130"/>
        <xdr:cNvSpPr/>
      </xdr:nvSpPr>
      <xdr:spPr>
        <a:xfrm>
          <a:off x="7810500" y="62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149828</xdr:rowOff>
    </xdr:from>
    <xdr:to>
      <xdr:col>45</xdr:col>
      <xdr:colOff>177800</xdr:colOff>
      <xdr:row>37</xdr:row>
      <xdr:rowOff>75648</xdr:rowOff>
    </xdr:to>
    <xdr:cxnSp macro="">
      <xdr:nvCxnSpPr>
        <xdr:cNvPr id="132" name="直線コネクタ 131"/>
        <xdr:cNvCxnSpPr/>
      </xdr:nvCxnSpPr>
      <xdr:spPr>
        <a:xfrm>
          <a:off x="7861300" y="632202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9123</xdr:rowOff>
    </xdr:from>
    <xdr:ext cx="534377" cy="259045"/>
    <xdr:sp macro="" textlink="">
      <xdr:nvSpPr>
        <xdr:cNvPr id="135" name="n_3aveValue【道路】&#10;一人当たり延長"/>
        <xdr:cNvSpPr txBox="1"/>
      </xdr:nvSpPr>
      <xdr:spPr>
        <a:xfrm>
          <a:off x="7594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126687</xdr:rowOff>
    </xdr:from>
    <xdr:ext cx="534377" cy="259045"/>
    <xdr:sp macro="" textlink="">
      <xdr:nvSpPr>
        <xdr:cNvPr id="136" name="n_1mainValue【道路】&#10;一人当たり延長"/>
        <xdr:cNvSpPr txBox="1"/>
      </xdr:nvSpPr>
      <xdr:spPr>
        <a:xfrm>
          <a:off x="9359411" y="61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142975</xdr:rowOff>
    </xdr:from>
    <xdr:ext cx="534377" cy="259045"/>
    <xdr:sp macro="" textlink="">
      <xdr:nvSpPr>
        <xdr:cNvPr id="137" name="n_2mainValue【道路】&#10;一人当たり延長"/>
        <xdr:cNvSpPr txBox="1"/>
      </xdr:nvSpPr>
      <xdr:spPr>
        <a:xfrm>
          <a:off x="8483111" y="6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45705</xdr:rowOff>
    </xdr:from>
    <xdr:ext cx="534377" cy="259045"/>
    <xdr:sp macro="" textlink="">
      <xdr:nvSpPr>
        <xdr:cNvPr id="138" name="n_3mainValue【道路】&#10;一人当たり延長"/>
        <xdr:cNvSpPr txBox="1"/>
      </xdr:nvSpPr>
      <xdr:spPr>
        <a:xfrm>
          <a:off x="7594111" y="6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78" name="楕円 177"/>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50182</xdr:rowOff>
    </xdr:from>
    <xdr:ext cx="405111" cy="259045"/>
    <xdr:sp macro="" textlink="">
      <xdr:nvSpPr>
        <xdr:cNvPr id="179" name="【橋りょう・トンネル】&#10;有形固定資産減価償却率該当値テキスト"/>
        <xdr:cNvSpPr txBox="1"/>
      </xdr:nvSpPr>
      <xdr:spPr>
        <a:xfrm>
          <a:off x="4673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0" name="楕円 179"/>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110490</xdr:rowOff>
    </xdr:to>
    <xdr:cxnSp macro="">
      <xdr:nvCxnSpPr>
        <xdr:cNvPr id="181" name="直線コネクタ 180"/>
        <xdr:cNvCxnSpPr/>
      </xdr:nvCxnSpPr>
      <xdr:spPr>
        <a:xfrm flipV="1">
          <a:off x="3797300" y="101936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82" name="楕円 181"/>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142875</xdr:rowOff>
    </xdr:to>
    <xdr:cxnSp macro="">
      <xdr:nvCxnSpPr>
        <xdr:cNvPr id="183" name="直線コネクタ 182"/>
        <xdr:cNvCxnSpPr/>
      </xdr:nvCxnSpPr>
      <xdr:spPr>
        <a:xfrm flipV="1">
          <a:off x="2908300" y="102260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84" name="楕円 183"/>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59</xdr:row>
      <xdr:rowOff>150495</xdr:rowOff>
    </xdr:to>
    <xdr:cxnSp macro="">
      <xdr:nvCxnSpPr>
        <xdr:cNvPr id="185" name="直線コネクタ 184"/>
        <xdr:cNvCxnSpPr/>
      </xdr:nvCxnSpPr>
      <xdr:spPr>
        <a:xfrm flipV="1">
          <a:off x="2019300" y="10258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89" name="n_1mainValue【橋りょう・トンネ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90" name="n_2mainValue【橋りょう・トンネル】&#10;有形固定資産減価償却率"/>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46372</xdr:rowOff>
    </xdr:from>
    <xdr:ext cx="405111" cy="259045"/>
    <xdr:sp macro="" textlink="">
      <xdr:nvSpPr>
        <xdr:cNvPr id="191" name="n_3mainValue【橋りょう・トンネル】&#10;有形固定資産減価償却率"/>
        <xdr:cNvSpPr txBox="1"/>
      </xdr:nvSpPr>
      <xdr:spPr>
        <a:xfrm>
          <a:off x="1816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14591</xdr:rowOff>
    </xdr:from>
    <xdr:to>
      <xdr:col>55</xdr:col>
      <xdr:colOff>50800</xdr:colOff>
      <xdr:row>63</xdr:row>
      <xdr:rowOff>116191</xdr:rowOff>
    </xdr:to>
    <xdr:sp macro="" textlink="">
      <xdr:nvSpPr>
        <xdr:cNvPr id="232" name="楕円 231"/>
        <xdr:cNvSpPr/>
      </xdr:nvSpPr>
      <xdr:spPr>
        <a:xfrm>
          <a:off x="104267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164468</xdr:rowOff>
    </xdr:from>
    <xdr:ext cx="599010" cy="259045"/>
    <xdr:sp macro="" textlink="">
      <xdr:nvSpPr>
        <xdr:cNvPr id="233" name="【橋りょう・トンネル】&#10;一人当たり有形固定資産（償却資産）額該当値テキスト"/>
        <xdr:cNvSpPr txBox="1"/>
      </xdr:nvSpPr>
      <xdr:spPr>
        <a:xfrm>
          <a:off x="10515600" y="1079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17662</xdr:rowOff>
    </xdr:from>
    <xdr:to>
      <xdr:col>50</xdr:col>
      <xdr:colOff>165100</xdr:colOff>
      <xdr:row>63</xdr:row>
      <xdr:rowOff>119262</xdr:rowOff>
    </xdr:to>
    <xdr:sp macro="" textlink="">
      <xdr:nvSpPr>
        <xdr:cNvPr id="234" name="楕円 233"/>
        <xdr:cNvSpPr/>
      </xdr:nvSpPr>
      <xdr:spPr>
        <a:xfrm>
          <a:off x="9588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65391</xdr:rowOff>
    </xdr:from>
    <xdr:to>
      <xdr:col>55</xdr:col>
      <xdr:colOff>0</xdr:colOff>
      <xdr:row>63</xdr:row>
      <xdr:rowOff>68462</xdr:rowOff>
    </xdr:to>
    <xdr:cxnSp macro="">
      <xdr:nvCxnSpPr>
        <xdr:cNvPr id="235" name="直線コネクタ 234"/>
        <xdr:cNvCxnSpPr/>
      </xdr:nvCxnSpPr>
      <xdr:spPr>
        <a:xfrm flipV="1">
          <a:off x="9639300" y="10866741"/>
          <a:ext cx="8382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22213</xdr:rowOff>
    </xdr:from>
    <xdr:to>
      <xdr:col>46</xdr:col>
      <xdr:colOff>38100</xdr:colOff>
      <xdr:row>63</xdr:row>
      <xdr:rowOff>123813</xdr:rowOff>
    </xdr:to>
    <xdr:sp macro="" textlink="">
      <xdr:nvSpPr>
        <xdr:cNvPr id="236" name="楕円 235"/>
        <xdr:cNvSpPr/>
      </xdr:nvSpPr>
      <xdr:spPr>
        <a:xfrm>
          <a:off x="8699500" y="108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68462</xdr:rowOff>
    </xdr:from>
    <xdr:to>
      <xdr:col>50</xdr:col>
      <xdr:colOff>114300</xdr:colOff>
      <xdr:row>63</xdr:row>
      <xdr:rowOff>73013</xdr:rowOff>
    </xdr:to>
    <xdr:cxnSp macro="">
      <xdr:nvCxnSpPr>
        <xdr:cNvPr id="237" name="直線コネクタ 236"/>
        <xdr:cNvCxnSpPr/>
      </xdr:nvCxnSpPr>
      <xdr:spPr>
        <a:xfrm flipV="1">
          <a:off x="8750300" y="10869812"/>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24995</xdr:rowOff>
    </xdr:from>
    <xdr:to>
      <xdr:col>41</xdr:col>
      <xdr:colOff>101600</xdr:colOff>
      <xdr:row>63</xdr:row>
      <xdr:rowOff>126595</xdr:rowOff>
    </xdr:to>
    <xdr:sp macro="" textlink="">
      <xdr:nvSpPr>
        <xdr:cNvPr id="238" name="楕円 237"/>
        <xdr:cNvSpPr/>
      </xdr:nvSpPr>
      <xdr:spPr>
        <a:xfrm>
          <a:off x="7810500" y="108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73013</xdr:rowOff>
    </xdr:from>
    <xdr:to>
      <xdr:col>45</xdr:col>
      <xdr:colOff>177800</xdr:colOff>
      <xdr:row>63</xdr:row>
      <xdr:rowOff>75795</xdr:rowOff>
    </xdr:to>
    <xdr:cxnSp macro="">
      <xdr:nvCxnSpPr>
        <xdr:cNvPr id="239" name="直線コネクタ 238"/>
        <xdr:cNvCxnSpPr/>
      </xdr:nvCxnSpPr>
      <xdr:spPr>
        <a:xfrm flipV="1">
          <a:off x="7861300" y="1087436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110389</xdr:rowOff>
    </xdr:from>
    <xdr:ext cx="599010" cy="259045"/>
    <xdr:sp macro="" textlink="">
      <xdr:nvSpPr>
        <xdr:cNvPr id="243" name="n_1mainValue【橋りょう・トンネル】&#10;一人当たり有形固定資産（償却資産）額"/>
        <xdr:cNvSpPr txBox="1"/>
      </xdr:nvSpPr>
      <xdr:spPr>
        <a:xfrm>
          <a:off x="93270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114940</xdr:rowOff>
    </xdr:from>
    <xdr:ext cx="599010" cy="259045"/>
    <xdr:sp macro="" textlink="">
      <xdr:nvSpPr>
        <xdr:cNvPr id="244" name="n_2mainValue【橋りょう・トンネル】&#10;一人当たり有形固定資産（償却資産）額"/>
        <xdr:cNvSpPr txBox="1"/>
      </xdr:nvSpPr>
      <xdr:spPr>
        <a:xfrm>
          <a:off x="8450795" y="109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117722</xdr:rowOff>
    </xdr:from>
    <xdr:ext cx="599010" cy="259045"/>
    <xdr:sp macro="" textlink="">
      <xdr:nvSpPr>
        <xdr:cNvPr id="245" name="n_3mainValue【橋りょう・トンネル】&#10;一人当たり有形固定資産（償却資産）額"/>
        <xdr:cNvSpPr txBox="1"/>
      </xdr:nvSpPr>
      <xdr:spPr>
        <a:xfrm>
          <a:off x="7561795" y="109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76" name="【公営住宅】&#10;有形固定資産減価償却率平均値テキスト"/>
        <xdr:cNvSpPr txBox="1"/>
      </xdr:nvSpPr>
      <xdr:spPr>
        <a:xfrm>
          <a:off x="4673600" y="1364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139156</xdr:rowOff>
    </xdr:from>
    <xdr:to>
      <xdr:col>24</xdr:col>
      <xdr:colOff>114300</xdr:colOff>
      <xdr:row>82</xdr:row>
      <xdr:rowOff>69306</xdr:rowOff>
    </xdr:to>
    <xdr:sp macro="" textlink="">
      <xdr:nvSpPr>
        <xdr:cNvPr id="286" name="楕円 285"/>
        <xdr:cNvSpPr/>
      </xdr:nvSpPr>
      <xdr:spPr>
        <a:xfrm>
          <a:off x="4584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117583</xdr:rowOff>
    </xdr:from>
    <xdr:ext cx="405111" cy="259045"/>
    <xdr:sp macro="" textlink="">
      <xdr:nvSpPr>
        <xdr:cNvPr id="287" name="【公営住宅】&#10;有形固定資産減価償却率該当値テキスト"/>
        <xdr:cNvSpPr txBox="1"/>
      </xdr:nvSpPr>
      <xdr:spPr>
        <a:xfrm>
          <a:off x="4673600"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8" name="楕円 287"/>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60961</xdr:rowOff>
    </xdr:to>
    <xdr:cxnSp macro="">
      <xdr:nvCxnSpPr>
        <xdr:cNvPr id="289" name="直線コネクタ 288"/>
        <xdr:cNvCxnSpPr/>
      </xdr:nvCxnSpPr>
      <xdr:spPr>
        <a:xfrm flipV="1">
          <a:off x="3797300" y="140774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90" name="楕円 289"/>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109945</xdr:rowOff>
    </xdr:to>
    <xdr:cxnSp macro="">
      <xdr:nvCxnSpPr>
        <xdr:cNvPr id="291" name="直線コネクタ 290"/>
        <xdr:cNvCxnSpPr/>
      </xdr:nvCxnSpPr>
      <xdr:spPr>
        <a:xfrm flipV="1">
          <a:off x="2908300" y="141198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111398</xdr:rowOff>
    </xdr:from>
    <xdr:to>
      <xdr:col>10</xdr:col>
      <xdr:colOff>165100</xdr:colOff>
      <xdr:row>83</xdr:row>
      <xdr:rowOff>41548</xdr:rowOff>
    </xdr:to>
    <xdr:sp macro="" textlink="">
      <xdr:nvSpPr>
        <xdr:cNvPr id="292" name="楕円 291"/>
        <xdr:cNvSpPr/>
      </xdr:nvSpPr>
      <xdr:spPr>
        <a:xfrm>
          <a:off x="196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162198</xdr:rowOff>
    </xdr:to>
    <xdr:cxnSp macro="">
      <xdr:nvCxnSpPr>
        <xdr:cNvPr id="293" name="直線コネクタ 292"/>
        <xdr:cNvCxnSpPr/>
      </xdr:nvCxnSpPr>
      <xdr:spPr>
        <a:xfrm flipV="1">
          <a:off x="2019300" y="141688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94"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95"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96"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97"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298" name="n_2mainValue【公営住宅】&#10;有形固定資産減価償却率"/>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32675</xdr:rowOff>
    </xdr:from>
    <xdr:ext cx="405111" cy="259045"/>
    <xdr:sp macro="" textlink="">
      <xdr:nvSpPr>
        <xdr:cNvPr id="299" name="n_3mainValue【公営住宅】&#10;有形固定資産減価償却率"/>
        <xdr:cNvSpPr txBox="1"/>
      </xdr:nvSpPr>
      <xdr:spPr>
        <a:xfrm>
          <a:off x="1816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15712</xdr:rowOff>
    </xdr:from>
    <xdr:to>
      <xdr:col>55</xdr:col>
      <xdr:colOff>50800</xdr:colOff>
      <xdr:row>86</xdr:row>
      <xdr:rowOff>117312</xdr:rowOff>
    </xdr:to>
    <xdr:sp macro="" textlink="">
      <xdr:nvSpPr>
        <xdr:cNvPr id="340" name="楕円 339"/>
        <xdr:cNvSpPr/>
      </xdr:nvSpPr>
      <xdr:spPr>
        <a:xfrm>
          <a:off x="10426700" y="147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102089</xdr:rowOff>
    </xdr:from>
    <xdr:ext cx="469744" cy="259045"/>
    <xdr:sp macro="" textlink="">
      <xdr:nvSpPr>
        <xdr:cNvPr id="341" name="【公営住宅】&#10;一人当たり面積該当値テキスト"/>
        <xdr:cNvSpPr txBox="1"/>
      </xdr:nvSpPr>
      <xdr:spPr>
        <a:xfrm>
          <a:off x="10515600" y="1467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17018</xdr:rowOff>
    </xdr:from>
    <xdr:to>
      <xdr:col>50</xdr:col>
      <xdr:colOff>165100</xdr:colOff>
      <xdr:row>86</xdr:row>
      <xdr:rowOff>118618</xdr:rowOff>
    </xdr:to>
    <xdr:sp macro="" textlink="">
      <xdr:nvSpPr>
        <xdr:cNvPr id="342" name="楕円 341"/>
        <xdr:cNvSpPr/>
      </xdr:nvSpPr>
      <xdr:spPr>
        <a:xfrm>
          <a:off x="9588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66512</xdr:rowOff>
    </xdr:from>
    <xdr:to>
      <xdr:col>55</xdr:col>
      <xdr:colOff>0</xdr:colOff>
      <xdr:row>86</xdr:row>
      <xdr:rowOff>67818</xdr:rowOff>
    </xdr:to>
    <xdr:cxnSp macro="">
      <xdr:nvCxnSpPr>
        <xdr:cNvPr id="343" name="直線コネクタ 342"/>
        <xdr:cNvCxnSpPr/>
      </xdr:nvCxnSpPr>
      <xdr:spPr>
        <a:xfrm flipV="1">
          <a:off x="9639300" y="1481121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18977</xdr:rowOff>
    </xdr:from>
    <xdr:to>
      <xdr:col>46</xdr:col>
      <xdr:colOff>38100</xdr:colOff>
      <xdr:row>86</xdr:row>
      <xdr:rowOff>120577</xdr:rowOff>
    </xdr:to>
    <xdr:sp macro="" textlink="">
      <xdr:nvSpPr>
        <xdr:cNvPr id="344" name="楕円 343"/>
        <xdr:cNvSpPr/>
      </xdr:nvSpPr>
      <xdr:spPr>
        <a:xfrm>
          <a:off x="8699500" y="147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67818</xdr:rowOff>
    </xdr:from>
    <xdr:to>
      <xdr:col>50</xdr:col>
      <xdr:colOff>114300</xdr:colOff>
      <xdr:row>86</xdr:row>
      <xdr:rowOff>69777</xdr:rowOff>
    </xdr:to>
    <xdr:cxnSp macro="">
      <xdr:nvCxnSpPr>
        <xdr:cNvPr id="345" name="直線コネクタ 344"/>
        <xdr:cNvCxnSpPr/>
      </xdr:nvCxnSpPr>
      <xdr:spPr>
        <a:xfrm flipV="1">
          <a:off x="8750300" y="1481251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20284</xdr:rowOff>
    </xdr:from>
    <xdr:to>
      <xdr:col>41</xdr:col>
      <xdr:colOff>101600</xdr:colOff>
      <xdr:row>86</xdr:row>
      <xdr:rowOff>121884</xdr:rowOff>
    </xdr:to>
    <xdr:sp macro="" textlink="">
      <xdr:nvSpPr>
        <xdr:cNvPr id="346" name="楕円 345"/>
        <xdr:cNvSpPr/>
      </xdr:nvSpPr>
      <xdr:spPr>
        <a:xfrm>
          <a:off x="7810500" y="147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69777</xdr:rowOff>
    </xdr:from>
    <xdr:to>
      <xdr:col>45</xdr:col>
      <xdr:colOff>177800</xdr:colOff>
      <xdr:row>86</xdr:row>
      <xdr:rowOff>71084</xdr:rowOff>
    </xdr:to>
    <xdr:cxnSp macro="">
      <xdr:nvCxnSpPr>
        <xdr:cNvPr id="347" name="直線コネクタ 346"/>
        <xdr:cNvCxnSpPr/>
      </xdr:nvCxnSpPr>
      <xdr:spPr>
        <a:xfrm flipV="1">
          <a:off x="7861300" y="1481447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109745</xdr:rowOff>
    </xdr:from>
    <xdr:ext cx="469744" cy="259045"/>
    <xdr:sp macro="" textlink="">
      <xdr:nvSpPr>
        <xdr:cNvPr id="351" name="n_1mainValue【公営住宅】&#10;一人当たり面積"/>
        <xdr:cNvSpPr txBox="1"/>
      </xdr:nvSpPr>
      <xdr:spPr>
        <a:xfrm>
          <a:off x="93917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111704</xdr:rowOff>
    </xdr:from>
    <xdr:ext cx="469744" cy="259045"/>
    <xdr:sp macro="" textlink="">
      <xdr:nvSpPr>
        <xdr:cNvPr id="352" name="n_2mainValue【公営住宅】&#10;一人当たり面積"/>
        <xdr:cNvSpPr txBox="1"/>
      </xdr:nvSpPr>
      <xdr:spPr>
        <a:xfrm>
          <a:off x="8515427" y="148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113011</xdr:rowOff>
    </xdr:from>
    <xdr:ext cx="469744" cy="259045"/>
    <xdr:sp macro="" textlink="">
      <xdr:nvSpPr>
        <xdr:cNvPr id="353" name="n_3mainValue【公営住宅】&#10;一人当たり面積"/>
        <xdr:cNvSpPr txBox="1"/>
      </xdr:nvSpPr>
      <xdr:spPr>
        <a:xfrm>
          <a:off x="7626427" y="148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400" name="【認定こども園・幼稚園・保育所】&#10;有形固定資産減価償却率平均値テキスト"/>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10" name="楕円 409"/>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411"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12" name="楕円 411"/>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170906</xdr:rowOff>
    </xdr:to>
    <xdr:cxnSp macro="">
      <xdr:nvCxnSpPr>
        <xdr:cNvPr id="413" name="直線コネクタ 412"/>
        <xdr:cNvCxnSpPr/>
      </xdr:nvCxnSpPr>
      <xdr:spPr>
        <a:xfrm flipV="1">
          <a:off x="15481300" y="662232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414" name="楕円 413"/>
        <xdr:cNvSpPr/>
      </xdr:nvSpPr>
      <xdr:spPr>
        <a:xfrm>
          <a:off x="1454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170906</xdr:rowOff>
    </xdr:from>
    <xdr:to>
      <xdr:col>81</xdr:col>
      <xdr:colOff>50800</xdr:colOff>
      <xdr:row>39</xdr:row>
      <xdr:rowOff>28847</xdr:rowOff>
    </xdr:to>
    <xdr:cxnSp macro="">
      <xdr:nvCxnSpPr>
        <xdr:cNvPr id="415" name="直線コネクタ 414"/>
        <xdr:cNvCxnSpPr/>
      </xdr:nvCxnSpPr>
      <xdr:spPr>
        <a:xfrm flipV="1">
          <a:off x="14592300" y="66860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416" name="楕円 415"/>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79466</xdr:rowOff>
    </xdr:from>
    <xdr:to>
      <xdr:col>76</xdr:col>
      <xdr:colOff>114300</xdr:colOff>
      <xdr:row>39</xdr:row>
      <xdr:rowOff>28847</xdr:rowOff>
    </xdr:to>
    <xdr:cxnSp macro="">
      <xdr:nvCxnSpPr>
        <xdr:cNvPr id="417" name="直線コネクタ 416"/>
        <xdr:cNvCxnSpPr/>
      </xdr:nvCxnSpPr>
      <xdr:spPr>
        <a:xfrm>
          <a:off x="13703300" y="6251666"/>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18"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19"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21" name="n_1mainValue【認定こども園・幼稚園・保育所】&#10;有形固定資産減価償却率"/>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422" name="n_2mainValue【認定こども園・幼稚園・保育所】&#10;有形固定資産減価償却率"/>
        <xdr:cNvSpPr txBox="1"/>
      </xdr:nvSpPr>
      <xdr:spPr>
        <a:xfrm>
          <a:off x="14389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423" name="n_3mainValue【認定こども園・幼稚園・保育所】&#10;有形固定資産減価償却率"/>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460" name="楕円 459"/>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461" name="【認定こども園・幼稚園・保育所】&#10;一人当たり面積該当値テキスト"/>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462" name="楕円 461"/>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110490</xdr:rowOff>
    </xdr:to>
    <xdr:cxnSp macro="">
      <xdr:nvCxnSpPr>
        <xdr:cNvPr id="463" name="直線コネクタ 462"/>
        <xdr:cNvCxnSpPr/>
      </xdr:nvCxnSpPr>
      <xdr:spPr>
        <a:xfrm flipV="1">
          <a:off x="21323300" y="6271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xdr:rowOff>
    </xdr:from>
    <xdr:to>
      <xdr:col>107</xdr:col>
      <xdr:colOff>101600</xdr:colOff>
      <xdr:row>38</xdr:row>
      <xdr:rowOff>101854</xdr:rowOff>
    </xdr:to>
    <xdr:sp macro="" textlink="">
      <xdr:nvSpPr>
        <xdr:cNvPr id="464" name="楕円 463"/>
        <xdr:cNvSpPr/>
      </xdr:nvSpPr>
      <xdr:spPr>
        <a:xfrm>
          <a:off x="20383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110490</xdr:rowOff>
    </xdr:from>
    <xdr:to>
      <xdr:col>111</xdr:col>
      <xdr:colOff>177800</xdr:colOff>
      <xdr:row>38</xdr:row>
      <xdr:rowOff>51054</xdr:rowOff>
    </xdr:to>
    <xdr:cxnSp macro="">
      <xdr:nvCxnSpPr>
        <xdr:cNvPr id="465" name="直線コネクタ 464"/>
        <xdr:cNvCxnSpPr/>
      </xdr:nvCxnSpPr>
      <xdr:spPr>
        <a:xfrm flipV="1">
          <a:off x="20434300" y="628269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151130</xdr:rowOff>
    </xdr:from>
    <xdr:to>
      <xdr:col>102</xdr:col>
      <xdr:colOff>165100</xdr:colOff>
      <xdr:row>37</xdr:row>
      <xdr:rowOff>81280</xdr:rowOff>
    </xdr:to>
    <xdr:sp macro="" textlink="">
      <xdr:nvSpPr>
        <xdr:cNvPr id="466" name="楕円 465"/>
        <xdr:cNvSpPr/>
      </xdr:nvSpPr>
      <xdr:spPr>
        <a:xfrm>
          <a:off x="1949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30480</xdr:rowOff>
    </xdr:from>
    <xdr:to>
      <xdr:col>107</xdr:col>
      <xdr:colOff>50800</xdr:colOff>
      <xdr:row>38</xdr:row>
      <xdr:rowOff>51054</xdr:rowOff>
    </xdr:to>
    <xdr:cxnSp macro="">
      <xdr:nvCxnSpPr>
        <xdr:cNvPr id="467" name="直線コネクタ 466"/>
        <xdr:cNvCxnSpPr/>
      </xdr:nvCxnSpPr>
      <xdr:spPr>
        <a:xfrm>
          <a:off x="19545300" y="637413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71" name="n_1mainValue【認定こども園・幼稚園・保育所】&#10;一人当たり面積"/>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118381</xdr:rowOff>
    </xdr:from>
    <xdr:ext cx="469744" cy="259045"/>
    <xdr:sp macro="" textlink="">
      <xdr:nvSpPr>
        <xdr:cNvPr id="472" name="n_2mainValue【認定こども園・幼稚園・保育所】&#10;一人当たり面積"/>
        <xdr:cNvSpPr txBox="1"/>
      </xdr:nvSpPr>
      <xdr:spPr>
        <a:xfrm>
          <a:off x="20199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97807</xdr:rowOff>
    </xdr:from>
    <xdr:ext cx="469744" cy="259045"/>
    <xdr:sp macro="" textlink="">
      <xdr:nvSpPr>
        <xdr:cNvPr id="473" name="n_3mainValue【認定こども園・幼稚園・保育所】&#10;一人当たり面積"/>
        <xdr:cNvSpPr txBox="1"/>
      </xdr:nvSpPr>
      <xdr:spPr>
        <a:xfrm>
          <a:off x="19310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17780</xdr:rowOff>
    </xdr:from>
    <xdr:to>
      <xdr:col>85</xdr:col>
      <xdr:colOff>177800</xdr:colOff>
      <xdr:row>64</xdr:row>
      <xdr:rowOff>119380</xdr:rowOff>
    </xdr:to>
    <xdr:sp macro="" textlink="">
      <xdr:nvSpPr>
        <xdr:cNvPr id="515" name="楕円 514"/>
        <xdr:cNvSpPr/>
      </xdr:nvSpPr>
      <xdr:spPr>
        <a:xfrm>
          <a:off x="16268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104157</xdr:rowOff>
    </xdr:from>
    <xdr:ext cx="405111" cy="259045"/>
    <xdr:sp macro="" textlink="">
      <xdr:nvSpPr>
        <xdr:cNvPr id="516" name="【学校施設】&#10;有形固定資産減価償却率該当値テキスト"/>
        <xdr:cNvSpPr txBox="1"/>
      </xdr:nvSpPr>
      <xdr:spPr>
        <a:xfrm>
          <a:off x="16357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17" name="楕円 516"/>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133894</xdr:rowOff>
    </xdr:from>
    <xdr:to>
      <xdr:col>85</xdr:col>
      <xdr:colOff>127000</xdr:colOff>
      <xdr:row>64</xdr:row>
      <xdr:rowOff>68580</xdr:rowOff>
    </xdr:to>
    <xdr:cxnSp macro="">
      <xdr:nvCxnSpPr>
        <xdr:cNvPr id="518" name="直線コネクタ 517"/>
        <xdr:cNvCxnSpPr/>
      </xdr:nvCxnSpPr>
      <xdr:spPr>
        <a:xfrm>
          <a:off x="15481300" y="10763794"/>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53703</xdr:rowOff>
    </xdr:from>
    <xdr:to>
      <xdr:col>76</xdr:col>
      <xdr:colOff>165100</xdr:colOff>
      <xdr:row>62</xdr:row>
      <xdr:rowOff>155303</xdr:rowOff>
    </xdr:to>
    <xdr:sp macro="" textlink="">
      <xdr:nvSpPr>
        <xdr:cNvPr id="519" name="楕円 518"/>
        <xdr:cNvSpPr/>
      </xdr:nvSpPr>
      <xdr:spPr>
        <a:xfrm>
          <a:off x="14541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104503</xdr:rowOff>
    </xdr:from>
    <xdr:to>
      <xdr:col>81</xdr:col>
      <xdr:colOff>50800</xdr:colOff>
      <xdr:row>62</xdr:row>
      <xdr:rowOff>133894</xdr:rowOff>
    </xdr:to>
    <xdr:cxnSp macro="">
      <xdr:nvCxnSpPr>
        <xdr:cNvPr id="520" name="直線コネクタ 519"/>
        <xdr:cNvCxnSpPr/>
      </xdr:nvCxnSpPr>
      <xdr:spPr>
        <a:xfrm>
          <a:off x="14592300" y="107344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151674</xdr:rowOff>
    </xdr:from>
    <xdr:to>
      <xdr:col>72</xdr:col>
      <xdr:colOff>38100</xdr:colOff>
      <xdr:row>63</xdr:row>
      <xdr:rowOff>81824</xdr:rowOff>
    </xdr:to>
    <xdr:sp macro="" textlink="">
      <xdr:nvSpPr>
        <xdr:cNvPr id="521" name="楕円 520"/>
        <xdr:cNvSpPr/>
      </xdr:nvSpPr>
      <xdr:spPr>
        <a:xfrm>
          <a:off x="13652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104503</xdr:rowOff>
    </xdr:from>
    <xdr:to>
      <xdr:col>76</xdr:col>
      <xdr:colOff>114300</xdr:colOff>
      <xdr:row>63</xdr:row>
      <xdr:rowOff>31024</xdr:rowOff>
    </xdr:to>
    <xdr:cxnSp macro="">
      <xdr:nvCxnSpPr>
        <xdr:cNvPr id="522" name="直線コネクタ 521"/>
        <xdr:cNvCxnSpPr/>
      </xdr:nvCxnSpPr>
      <xdr:spPr>
        <a:xfrm flipV="1">
          <a:off x="13703300" y="107344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3"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26" name="n_1mainValue【学校施設】&#10;有形固定資産減価償却率"/>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146430</xdr:rowOff>
    </xdr:from>
    <xdr:ext cx="405111" cy="259045"/>
    <xdr:sp macro="" textlink="">
      <xdr:nvSpPr>
        <xdr:cNvPr id="527" name="n_2mainValue【学校施設】&#10;有形固定資産減価償却率"/>
        <xdr:cNvSpPr txBox="1"/>
      </xdr:nvSpPr>
      <xdr:spPr>
        <a:xfrm>
          <a:off x="14389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72951</xdr:rowOff>
    </xdr:from>
    <xdr:ext cx="405111" cy="259045"/>
    <xdr:sp macro="" textlink="">
      <xdr:nvSpPr>
        <xdr:cNvPr id="528" name="n_3mainValue【学校施設】&#10;有形固定資産減価償却率"/>
        <xdr:cNvSpPr txBox="1"/>
      </xdr:nvSpPr>
      <xdr:spPr>
        <a:xfrm>
          <a:off x="13500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59" name="【学校施設】&#10;一人当たり面積平均値テキスト"/>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147429</xdr:rowOff>
    </xdr:from>
    <xdr:to>
      <xdr:col>116</xdr:col>
      <xdr:colOff>114300</xdr:colOff>
      <xdr:row>62</xdr:row>
      <xdr:rowOff>77579</xdr:rowOff>
    </xdr:to>
    <xdr:sp macro="" textlink="">
      <xdr:nvSpPr>
        <xdr:cNvPr id="569" name="楕円 568"/>
        <xdr:cNvSpPr/>
      </xdr:nvSpPr>
      <xdr:spPr>
        <a:xfrm>
          <a:off x="22110700" y="106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125856</xdr:rowOff>
    </xdr:from>
    <xdr:ext cx="469744" cy="259045"/>
    <xdr:sp macro="" textlink="">
      <xdr:nvSpPr>
        <xdr:cNvPr id="570" name="【学校施設】&#10;一人当たり面積該当値テキスト"/>
        <xdr:cNvSpPr txBox="1"/>
      </xdr:nvSpPr>
      <xdr:spPr>
        <a:xfrm>
          <a:off x="22199600" y="105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154287</xdr:rowOff>
    </xdr:from>
    <xdr:to>
      <xdr:col>112</xdr:col>
      <xdr:colOff>38100</xdr:colOff>
      <xdr:row>62</xdr:row>
      <xdr:rowOff>84437</xdr:rowOff>
    </xdr:to>
    <xdr:sp macro="" textlink="">
      <xdr:nvSpPr>
        <xdr:cNvPr id="571" name="楕円 570"/>
        <xdr:cNvSpPr/>
      </xdr:nvSpPr>
      <xdr:spPr>
        <a:xfrm>
          <a:off x="21272500" y="10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26779</xdr:rowOff>
    </xdr:from>
    <xdr:to>
      <xdr:col>116</xdr:col>
      <xdr:colOff>63500</xdr:colOff>
      <xdr:row>62</xdr:row>
      <xdr:rowOff>33637</xdr:rowOff>
    </xdr:to>
    <xdr:cxnSp macro="">
      <xdr:nvCxnSpPr>
        <xdr:cNvPr id="572" name="直線コネクタ 571"/>
        <xdr:cNvCxnSpPr/>
      </xdr:nvCxnSpPr>
      <xdr:spPr>
        <a:xfrm flipV="1">
          <a:off x="21323300" y="1065667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165553</xdr:rowOff>
    </xdr:from>
    <xdr:to>
      <xdr:col>107</xdr:col>
      <xdr:colOff>101600</xdr:colOff>
      <xdr:row>62</xdr:row>
      <xdr:rowOff>95703</xdr:rowOff>
    </xdr:to>
    <xdr:sp macro="" textlink="">
      <xdr:nvSpPr>
        <xdr:cNvPr id="573" name="楕円 572"/>
        <xdr:cNvSpPr/>
      </xdr:nvSpPr>
      <xdr:spPr>
        <a:xfrm>
          <a:off x="2038350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33637</xdr:rowOff>
    </xdr:from>
    <xdr:to>
      <xdr:col>111</xdr:col>
      <xdr:colOff>177800</xdr:colOff>
      <xdr:row>62</xdr:row>
      <xdr:rowOff>44903</xdr:rowOff>
    </xdr:to>
    <xdr:cxnSp macro="">
      <xdr:nvCxnSpPr>
        <xdr:cNvPr id="574" name="直線コネクタ 573"/>
        <xdr:cNvCxnSpPr/>
      </xdr:nvCxnSpPr>
      <xdr:spPr>
        <a:xfrm flipV="1">
          <a:off x="20434300" y="1066353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170779</xdr:rowOff>
    </xdr:from>
    <xdr:to>
      <xdr:col>102</xdr:col>
      <xdr:colOff>165100</xdr:colOff>
      <xdr:row>62</xdr:row>
      <xdr:rowOff>100929</xdr:rowOff>
    </xdr:to>
    <xdr:sp macro="" textlink="">
      <xdr:nvSpPr>
        <xdr:cNvPr id="575" name="楕円 574"/>
        <xdr:cNvSpPr/>
      </xdr:nvSpPr>
      <xdr:spPr>
        <a:xfrm>
          <a:off x="19494500" y="106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44903</xdr:rowOff>
    </xdr:from>
    <xdr:to>
      <xdr:col>107</xdr:col>
      <xdr:colOff>50800</xdr:colOff>
      <xdr:row>62</xdr:row>
      <xdr:rowOff>50129</xdr:rowOff>
    </xdr:to>
    <xdr:cxnSp macro="">
      <xdr:nvCxnSpPr>
        <xdr:cNvPr id="576" name="直線コネクタ 575"/>
        <xdr:cNvCxnSpPr/>
      </xdr:nvCxnSpPr>
      <xdr:spPr>
        <a:xfrm flipV="1">
          <a:off x="19545300" y="1067480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77"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78"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75564</xdr:rowOff>
    </xdr:from>
    <xdr:ext cx="469744" cy="259045"/>
    <xdr:sp macro="" textlink="">
      <xdr:nvSpPr>
        <xdr:cNvPr id="580" name="n_1main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86830</xdr:rowOff>
    </xdr:from>
    <xdr:ext cx="469744" cy="259045"/>
    <xdr:sp macro="" textlink="">
      <xdr:nvSpPr>
        <xdr:cNvPr id="581" name="n_2mainValue【学校施設】&#10;一人当たり面積"/>
        <xdr:cNvSpPr txBox="1"/>
      </xdr:nvSpPr>
      <xdr:spPr>
        <a:xfrm>
          <a:off x="20199427" y="107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92056</xdr:rowOff>
    </xdr:from>
    <xdr:ext cx="469744" cy="259045"/>
    <xdr:sp macro="" textlink="">
      <xdr:nvSpPr>
        <xdr:cNvPr id="582" name="n_3mainValue【学校施設】&#10;一人当たり面積"/>
        <xdr:cNvSpPr txBox="1"/>
      </xdr:nvSpPr>
      <xdr:spPr>
        <a:xfrm>
          <a:off x="19310427" y="107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94" name="テキスト ボックス 59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2" name="テキスト ボックス 6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6" name="直線コネクタ 605"/>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7"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8" name="直線コネクタ 60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9"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0" name="直線コネクタ 60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11"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12" name="フローチャート: 判断 611"/>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13" name="フローチャート: 判断 612"/>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14" name="フローチャート: 判断 613"/>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15" name="フローチャート: 判断 614"/>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19050</xdr:rowOff>
    </xdr:from>
    <xdr:to>
      <xdr:col>85</xdr:col>
      <xdr:colOff>177800</xdr:colOff>
      <xdr:row>79</xdr:row>
      <xdr:rowOff>120650</xdr:rowOff>
    </xdr:to>
    <xdr:sp macro="" textlink="">
      <xdr:nvSpPr>
        <xdr:cNvPr id="621" name="楕円 620"/>
        <xdr:cNvSpPr/>
      </xdr:nvSpPr>
      <xdr:spPr>
        <a:xfrm>
          <a:off x="16268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118127</xdr:rowOff>
    </xdr:from>
    <xdr:ext cx="405111" cy="259045"/>
    <xdr:sp macro="" textlink="">
      <xdr:nvSpPr>
        <xdr:cNvPr id="622" name="【児童館】&#10;有形固定資産減価償却率該当値テキスト"/>
        <xdr:cNvSpPr txBox="1"/>
      </xdr:nvSpPr>
      <xdr:spPr>
        <a:xfrm>
          <a:off x="163576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19050</xdr:rowOff>
    </xdr:from>
    <xdr:to>
      <xdr:col>81</xdr:col>
      <xdr:colOff>101600</xdr:colOff>
      <xdr:row>79</xdr:row>
      <xdr:rowOff>120650</xdr:rowOff>
    </xdr:to>
    <xdr:sp macro="" textlink="">
      <xdr:nvSpPr>
        <xdr:cNvPr id="623" name="楕円 622"/>
        <xdr:cNvSpPr/>
      </xdr:nvSpPr>
      <xdr:spPr>
        <a:xfrm>
          <a:off x="15430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69850</xdr:rowOff>
    </xdr:from>
    <xdr:to>
      <xdr:col>85</xdr:col>
      <xdr:colOff>127000</xdr:colOff>
      <xdr:row>79</xdr:row>
      <xdr:rowOff>69850</xdr:rowOff>
    </xdr:to>
    <xdr:cxnSp macro="">
      <xdr:nvCxnSpPr>
        <xdr:cNvPr id="624" name="直線コネクタ 623"/>
        <xdr:cNvCxnSpPr/>
      </xdr:nvCxnSpPr>
      <xdr:spPr>
        <a:xfrm>
          <a:off x="154813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20320</xdr:rowOff>
    </xdr:from>
    <xdr:to>
      <xdr:col>76</xdr:col>
      <xdr:colOff>165100</xdr:colOff>
      <xdr:row>79</xdr:row>
      <xdr:rowOff>121920</xdr:rowOff>
    </xdr:to>
    <xdr:sp macro="" textlink="">
      <xdr:nvSpPr>
        <xdr:cNvPr id="625" name="楕円 624"/>
        <xdr:cNvSpPr/>
      </xdr:nvSpPr>
      <xdr:spPr>
        <a:xfrm>
          <a:off x="145415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69850</xdr:rowOff>
    </xdr:from>
    <xdr:to>
      <xdr:col>81</xdr:col>
      <xdr:colOff>50800</xdr:colOff>
      <xdr:row>79</xdr:row>
      <xdr:rowOff>71120</xdr:rowOff>
    </xdr:to>
    <xdr:cxnSp macro="">
      <xdr:nvCxnSpPr>
        <xdr:cNvPr id="626" name="直線コネクタ 625"/>
        <xdr:cNvCxnSpPr/>
      </xdr:nvCxnSpPr>
      <xdr:spPr>
        <a:xfrm flipV="1">
          <a:off x="14592300" y="13614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627" name="楕円 626"/>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71120</xdr:rowOff>
    </xdr:from>
    <xdr:to>
      <xdr:col>76</xdr:col>
      <xdr:colOff>114300</xdr:colOff>
      <xdr:row>79</xdr:row>
      <xdr:rowOff>72389</xdr:rowOff>
    </xdr:to>
    <xdr:cxnSp macro="">
      <xdr:nvCxnSpPr>
        <xdr:cNvPr id="628" name="直線コネクタ 627"/>
        <xdr:cNvCxnSpPr/>
      </xdr:nvCxnSpPr>
      <xdr:spPr>
        <a:xfrm flipV="1">
          <a:off x="13703300" y="13615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29"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30"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631"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137177</xdr:rowOff>
    </xdr:from>
    <xdr:ext cx="405111" cy="259045"/>
    <xdr:sp macro="" textlink="">
      <xdr:nvSpPr>
        <xdr:cNvPr id="632" name="n_1mainValue【児童館】&#10;有形固定資産減価償却率"/>
        <xdr:cNvSpPr txBox="1"/>
      </xdr:nvSpPr>
      <xdr:spPr>
        <a:xfrm>
          <a:off x="152660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138447</xdr:rowOff>
    </xdr:from>
    <xdr:ext cx="405111" cy="259045"/>
    <xdr:sp macro="" textlink="">
      <xdr:nvSpPr>
        <xdr:cNvPr id="633" name="n_2mainValue【児童館】&#10;有形固定資産減価償却率"/>
        <xdr:cNvSpPr txBox="1"/>
      </xdr:nvSpPr>
      <xdr:spPr>
        <a:xfrm>
          <a:off x="1438974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634" name="n_3mainValue【児童館】&#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5" name="直線コネクタ 6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6" name="テキスト ボックス 6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7" name="直線コネクタ 6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8" name="テキスト ボックス 6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9" name="直線コネクタ 6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0" name="テキスト ボックス 6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1" name="直線コネクタ 6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2" name="テキスト ボックス 6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3" name="直線コネクタ 6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4" name="テキスト ボックス 6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5" name="直線コネクタ 6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6" name="テキスト ボックス 6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60" name="直線コネクタ 659"/>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61"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62" name="直線コネクタ 661"/>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63"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64" name="直線コネクタ 663"/>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665"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66" name="フローチャート: 判断 665"/>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67" name="フローチャート: 判断 666"/>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68" name="フローチャート: 判断 667"/>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69" name="フローチャート: 判断 668"/>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5" name="楕円 67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76"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131536</xdr:rowOff>
    </xdr:from>
    <xdr:to>
      <xdr:col>112</xdr:col>
      <xdr:colOff>38100</xdr:colOff>
      <xdr:row>84</xdr:row>
      <xdr:rowOff>61686</xdr:rowOff>
    </xdr:to>
    <xdr:sp macro="" textlink="">
      <xdr:nvSpPr>
        <xdr:cNvPr id="677" name="楕円 676"/>
        <xdr:cNvSpPr/>
      </xdr:nvSpPr>
      <xdr:spPr>
        <a:xfrm>
          <a:off x="21272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10886</xdr:rowOff>
    </xdr:to>
    <xdr:cxnSp macro="">
      <xdr:nvCxnSpPr>
        <xdr:cNvPr id="678" name="直線コネクタ 677"/>
        <xdr:cNvCxnSpPr/>
      </xdr:nvCxnSpPr>
      <xdr:spPr>
        <a:xfrm flipV="1">
          <a:off x="21323300" y="144018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79" name="楕円 678"/>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10886</xdr:rowOff>
    </xdr:from>
    <xdr:to>
      <xdr:col>111</xdr:col>
      <xdr:colOff>177800</xdr:colOff>
      <xdr:row>84</xdr:row>
      <xdr:rowOff>21771</xdr:rowOff>
    </xdr:to>
    <xdr:cxnSp macro="">
      <xdr:nvCxnSpPr>
        <xdr:cNvPr id="680" name="直線コネクタ 679"/>
        <xdr:cNvCxnSpPr/>
      </xdr:nvCxnSpPr>
      <xdr:spPr>
        <a:xfrm flipV="1">
          <a:off x="20434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81" name="楕円 680"/>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21771</xdr:rowOff>
    </xdr:to>
    <xdr:cxnSp macro="">
      <xdr:nvCxnSpPr>
        <xdr:cNvPr id="682" name="直線コネクタ 681"/>
        <xdr:cNvCxnSpPr/>
      </xdr:nvCxnSpPr>
      <xdr:spPr>
        <a:xfrm>
          <a:off x="19545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683"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684"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85"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78213</xdr:rowOff>
    </xdr:from>
    <xdr:ext cx="469744" cy="259045"/>
    <xdr:sp macro="" textlink="">
      <xdr:nvSpPr>
        <xdr:cNvPr id="686" name="n_1main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87" name="n_2main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88" name="n_3main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であり、一方で公営住宅、学校施設、認定こども園・幼稚園・保育所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トンネルの数値が高い要因は、主に地方創生交付金を活用した他施設の整備（更新）を優先していることであるが、使用に支障をきたす恐れのある箇所や除雪作業の支障と予想される箇所等の修繕を優先的に実施するなど、経常的・計画的な維持補修を行っており、使用する上での問題はない。また、児童館については、廃止した旧保育園を使用していることから数値が高いが、小学校統合後の空き校舎に移転する計画であり、数値は低くな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数値が低い施設について、公営住宅については、平成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年度から人口増対策として若者定住住宅の建設を進めてきた事が要因である。学校施設については、主に平成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年度の小学校統合に伴う大規模改修の実施が要因である。認定こども園・幼稚園・保育所については、平成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年度にそれまでの２施設を１施設に統合し建て替えたことが要因である。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78"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8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8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91" name="楕円 90"/>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97444</xdr:rowOff>
    </xdr:from>
    <xdr:ext cx="405111" cy="259045"/>
    <xdr:sp macro="" textlink="">
      <xdr:nvSpPr>
        <xdr:cNvPr id="92" name="【体育館・プール】&#10;有形固定資産減価償却率該当値テキスト"/>
        <xdr:cNvSpPr txBox="1"/>
      </xdr:nvSpPr>
      <xdr:spPr>
        <a:xfrm>
          <a:off x="4673600" y="1004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93" name="楕円 92"/>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37556</xdr:rowOff>
    </xdr:to>
    <xdr:cxnSp macro="">
      <xdr:nvCxnSpPr>
        <xdr:cNvPr id="94" name="直線コネクタ 93"/>
        <xdr:cNvCxnSpPr/>
      </xdr:nvCxnSpPr>
      <xdr:spPr>
        <a:xfrm flipV="1">
          <a:off x="3797300" y="101139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95" name="楕円 94"/>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78377</xdr:rowOff>
    </xdr:to>
    <xdr:cxnSp macro="">
      <xdr:nvCxnSpPr>
        <xdr:cNvPr id="96" name="直線コネクタ 95"/>
        <xdr:cNvCxnSpPr/>
      </xdr:nvCxnSpPr>
      <xdr:spPr>
        <a:xfrm flipV="1">
          <a:off x="2908300" y="101531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97" name="楕円 96"/>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99604</xdr:rowOff>
    </xdr:to>
    <xdr:cxnSp macro="">
      <xdr:nvCxnSpPr>
        <xdr:cNvPr id="98" name="直線コネクタ 97"/>
        <xdr:cNvCxnSpPr/>
      </xdr:nvCxnSpPr>
      <xdr:spPr>
        <a:xfrm flipV="1">
          <a:off x="2019300" y="101939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99" name="n_1mainValue【体育館・プー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00" name="n_2mainValue【体育館・プール】&#10;有形固定資産減価償却率"/>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141531</xdr:rowOff>
    </xdr:from>
    <xdr:ext cx="405111" cy="259045"/>
    <xdr:sp macro="" textlink="">
      <xdr:nvSpPr>
        <xdr:cNvPr id="101" name="n_3mainValue【体育館・プール】&#10;有形固定資産減価償却率"/>
        <xdr:cNvSpPr txBox="1"/>
      </xdr:nvSpPr>
      <xdr:spPr>
        <a:xfrm>
          <a:off x="1816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30"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33"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5"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37"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165608</xdr:rowOff>
    </xdr:from>
    <xdr:to>
      <xdr:col>55</xdr:col>
      <xdr:colOff>50800</xdr:colOff>
      <xdr:row>63</xdr:row>
      <xdr:rowOff>95758</xdr:rowOff>
    </xdr:to>
    <xdr:sp macro="" textlink="">
      <xdr:nvSpPr>
        <xdr:cNvPr id="143" name="楕円 142"/>
        <xdr:cNvSpPr/>
      </xdr:nvSpPr>
      <xdr:spPr>
        <a:xfrm>
          <a:off x="10426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144035</xdr:rowOff>
    </xdr:from>
    <xdr:ext cx="469744" cy="259045"/>
    <xdr:sp macro="" textlink="">
      <xdr:nvSpPr>
        <xdr:cNvPr id="144" name="【体育館・プール】&#10;一人当たり面積該当値テキスト"/>
        <xdr:cNvSpPr txBox="1"/>
      </xdr:nvSpPr>
      <xdr:spPr>
        <a:xfrm>
          <a:off x="1051560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145" name="楕円 144"/>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44958</xdr:rowOff>
    </xdr:from>
    <xdr:to>
      <xdr:col>55</xdr:col>
      <xdr:colOff>0</xdr:colOff>
      <xdr:row>63</xdr:row>
      <xdr:rowOff>48006</xdr:rowOff>
    </xdr:to>
    <xdr:cxnSp macro="">
      <xdr:nvCxnSpPr>
        <xdr:cNvPr id="146" name="直線コネクタ 145"/>
        <xdr:cNvCxnSpPr/>
      </xdr:nvCxnSpPr>
      <xdr:spPr>
        <a:xfrm flipV="1">
          <a:off x="9639300" y="108463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xdr:rowOff>
    </xdr:from>
    <xdr:to>
      <xdr:col>46</xdr:col>
      <xdr:colOff>38100</xdr:colOff>
      <xdr:row>63</xdr:row>
      <xdr:rowOff>102616</xdr:rowOff>
    </xdr:to>
    <xdr:sp macro="" textlink="">
      <xdr:nvSpPr>
        <xdr:cNvPr id="147" name="楕円 146"/>
        <xdr:cNvSpPr/>
      </xdr:nvSpPr>
      <xdr:spPr>
        <a:xfrm>
          <a:off x="8699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51816</xdr:rowOff>
    </xdr:to>
    <xdr:cxnSp macro="">
      <xdr:nvCxnSpPr>
        <xdr:cNvPr id="148" name="直線コネクタ 147"/>
        <xdr:cNvCxnSpPr/>
      </xdr:nvCxnSpPr>
      <xdr:spPr>
        <a:xfrm flipV="1">
          <a:off x="8750300" y="108493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xdr:rowOff>
    </xdr:from>
    <xdr:to>
      <xdr:col>41</xdr:col>
      <xdr:colOff>101600</xdr:colOff>
      <xdr:row>63</xdr:row>
      <xdr:rowOff>104902</xdr:rowOff>
    </xdr:to>
    <xdr:sp macro="" textlink="">
      <xdr:nvSpPr>
        <xdr:cNvPr id="149" name="楕円 148"/>
        <xdr:cNvSpPr/>
      </xdr:nvSpPr>
      <xdr:spPr>
        <a:xfrm>
          <a:off x="7810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51816</xdr:rowOff>
    </xdr:from>
    <xdr:to>
      <xdr:col>45</xdr:col>
      <xdr:colOff>177800</xdr:colOff>
      <xdr:row>63</xdr:row>
      <xdr:rowOff>54102</xdr:rowOff>
    </xdr:to>
    <xdr:cxnSp macro="">
      <xdr:nvCxnSpPr>
        <xdr:cNvPr id="150" name="直線コネクタ 149"/>
        <xdr:cNvCxnSpPr/>
      </xdr:nvCxnSpPr>
      <xdr:spPr>
        <a:xfrm flipV="1">
          <a:off x="7861300" y="108531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89933</xdr:rowOff>
    </xdr:from>
    <xdr:ext cx="469744" cy="259045"/>
    <xdr:sp macro="" textlink="">
      <xdr:nvSpPr>
        <xdr:cNvPr id="151" name="n_1mainValue【体育館・プール】&#10;一人当たり面積"/>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93743</xdr:rowOff>
    </xdr:from>
    <xdr:ext cx="469744" cy="259045"/>
    <xdr:sp macro="" textlink="">
      <xdr:nvSpPr>
        <xdr:cNvPr id="152" name="n_2mainValue【体育館・プール】&#10;一人当たり面積"/>
        <xdr:cNvSpPr txBox="1"/>
      </xdr:nvSpPr>
      <xdr:spPr>
        <a:xfrm>
          <a:off x="85154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96029</xdr:rowOff>
    </xdr:from>
    <xdr:ext cx="469744" cy="259045"/>
    <xdr:sp macro="" textlink="">
      <xdr:nvSpPr>
        <xdr:cNvPr id="153" name="n_3mainValue【体育館・プール】&#10;一人当たり面積"/>
        <xdr:cNvSpPr txBox="1"/>
      </xdr:nvSpPr>
      <xdr:spPr>
        <a:xfrm>
          <a:off x="7626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4" name="テキスト ボックス 1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6" name="テキスト ボックス 1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2" name="テキスト ボックス 17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6" name="直線コネクタ 175"/>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7"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8" name="直線コネクタ 17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0" name="直線コネクタ 17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181"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82" name="フローチャート: 判断 181"/>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83" name="フローチャート: 判断 182"/>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84"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85" name="フローチャート: 判断 184"/>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6"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7" name="フローチャート: 判断 186"/>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188"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119887</xdr:rowOff>
    </xdr:from>
    <xdr:to>
      <xdr:col>24</xdr:col>
      <xdr:colOff>114300</xdr:colOff>
      <xdr:row>84</xdr:row>
      <xdr:rowOff>50037</xdr:rowOff>
    </xdr:to>
    <xdr:sp macro="" textlink="">
      <xdr:nvSpPr>
        <xdr:cNvPr id="194" name="楕円 193"/>
        <xdr:cNvSpPr/>
      </xdr:nvSpPr>
      <xdr:spPr>
        <a:xfrm>
          <a:off x="45847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98314</xdr:rowOff>
    </xdr:from>
    <xdr:ext cx="405111" cy="259045"/>
    <xdr:sp macro="" textlink="">
      <xdr:nvSpPr>
        <xdr:cNvPr id="195" name="【福祉施設】&#10;有形固定資産減価償却率該当値テキスト"/>
        <xdr:cNvSpPr txBox="1"/>
      </xdr:nvSpPr>
      <xdr:spPr>
        <a:xfrm>
          <a:off x="4673600"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163322</xdr:rowOff>
    </xdr:from>
    <xdr:to>
      <xdr:col>20</xdr:col>
      <xdr:colOff>38100</xdr:colOff>
      <xdr:row>84</xdr:row>
      <xdr:rowOff>93472</xdr:rowOff>
    </xdr:to>
    <xdr:sp macro="" textlink="">
      <xdr:nvSpPr>
        <xdr:cNvPr id="196" name="楕円 195"/>
        <xdr:cNvSpPr/>
      </xdr:nvSpPr>
      <xdr:spPr>
        <a:xfrm>
          <a:off x="3746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170687</xdr:rowOff>
    </xdr:from>
    <xdr:to>
      <xdr:col>24</xdr:col>
      <xdr:colOff>63500</xdr:colOff>
      <xdr:row>84</xdr:row>
      <xdr:rowOff>42672</xdr:rowOff>
    </xdr:to>
    <xdr:cxnSp macro="">
      <xdr:nvCxnSpPr>
        <xdr:cNvPr id="197" name="直線コネクタ 196"/>
        <xdr:cNvCxnSpPr/>
      </xdr:nvCxnSpPr>
      <xdr:spPr>
        <a:xfrm flipV="1">
          <a:off x="3797300" y="1440103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35306</xdr:rowOff>
    </xdr:from>
    <xdr:to>
      <xdr:col>15</xdr:col>
      <xdr:colOff>101600</xdr:colOff>
      <xdr:row>84</xdr:row>
      <xdr:rowOff>136906</xdr:rowOff>
    </xdr:to>
    <xdr:sp macro="" textlink="">
      <xdr:nvSpPr>
        <xdr:cNvPr id="198" name="楕円 197"/>
        <xdr:cNvSpPr/>
      </xdr:nvSpPr>
      <xdr:spPr>
        <a:xfrm>
          <a:off x="2857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42672</xdr:rowOff>
    </xdr:from>
    <xdr:to>
      <xdr:col>19</xdr:col>
      <xdr:colOff>177800</xdr:colOff>
      <xdr:row>84</xdr:row>
      <xdr:rowOff>86106</xdr:rowOff>
    </xdr:to>
    <xdr:cxnSp macro="">
      <xdr:nvCxnSpPr>
        <xdr:cNvPr id="199" name="直線コネクタ 198"/>
        <xdr:cNvCxnSpPr/>
      </xdr:nvCxnSpPr>
      <xdr:spPr>
        <a:xfrm flipV="1">
          <a:off x="2908300" y="14444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83313</xdr:rowOff>
    </xdr:from>
    <xdr:to>
      <xdr:col>10</xdr:col>
      <xdr:colOff>165100</xdr:colOff>
      <xdr:row>85</xdr:row>
      <xdr:rowOff>13463</xdr:rowOff>
    </xdr:to>
    <xdr:sp macro="" textlink="">
      <xdr:nvSpPr>
        <xdr:cNvPr id="200" name="楕円 199"/>
        <xdr:cNvSpPr/>
      </xdr:nvSpPr>
      <xdr:spPr>
        <a:xfrm>
          <a:off x="196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86106</xdr:rowOff>
    </xdr:from>
    <xdr:to>
      <xdr:col>15</xdr:col>
      <xdr:colOff>50800</xdr:colOff>
      <xdr:row>84</xdr:row>
      <xdr:rowOff>134113</xdr:rowOff>
    </xdr:to>
    <xdr:cxnSp macro="">
      <xdr:nvCxnSpPr>
        <xdr:cNvPr id="201" name="直線コネクタ 200"/>
        <xdr:cNvCxnSpPr/>
      </xdr:nvCxnSpPr>
      <xdr:spPr>
        <a:xfrm flipV="1">
          <a:off x="2019300" y="144879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84599</xdr:rowOff>
    </xdr:from>
    <xdr:ext cx="405111" cy="259045"/>
    <xdr:sp macro="" textlink="">
      <xdr:nvSpPr>
        <xdr:cNvPr id="202" name="n_1mainValue【福祉施設】&#10;有形固定資産減価償却率"/>
        <xdr:cNvSpPr txBox="1"/>
      </xdr:nvSpPr>
      <xdr:spPr>
        <a:xfrm>
          <a:off x="35820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128033</xdr:rowOff>
    </xdr:from>
    <xdr:ext cx="405111" cy="259045"/>
    <xdr:sp macro="" textlink="">
      <xdr:nvSpPr>
        <xdr:cNvPr id="203" name="n_2mainValue【福祉施設】&#10;有形固定資産減価償却率"/>
        <xdr:cNvSpPr txBox="1"/>
      </xdr:nvSpPr>
      <xdr:spPr>
        <a:xfrm>
          <a:off x="27057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4590</xdr:rowOff>
    </xdr:from>
    <xdr:ext cx="405111" cy="259045"/>
    <xdr:sp macro="" textlink="">
      <xdr:nvSpPr>
        <xdr:cNvPr id="204" name="n_3mainValue【福祉施設】&#10;有形固定資産減価償却率"/>
        <xdr:cNvSpPr txBox="1"/>
      </xdr:nvSpPr>
      <xdr:spPr>
        <a:xfrm>
          <a:off x="1816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30" name="直線コネクタ 229"/>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3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32" name="直線コネクタ 23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33"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4" name="直線コネクタ 233"/>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5"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6" name="フローチャート: 判断 235"/>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7" name="フローチャート: 判断 236"/>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38"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39" name="フローチャート: 判断 238"/>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40"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41" name="フローチャート: 判断 240"/>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42"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48" name="楕円 247"/>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249" name="【福祉施設】&#10;一人当たり面積該当値テキスト"/>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152219</xdr:rowOff>
    </xdr:from>
    <xdr:to>
      <xdr:col>50</xdr:col>
      <xdr:colOff>165100</xdr:colOff>
      <xdr:row>85</xdr:row>
      <xdr:rowOff>82369</xdr:rowOff>
    </xdr:to>
    <xdr:sp macro="" textlink="">
      <xdr:nvSpPr>
        <xdr:cNvPr id="250" name="楕円 249"/>
        <xdr:cNvSpPr/>
      </xdr:nvSpPr>
      <xdr:spPr>
        <a:xfrm>
          <a:off x="958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31569</xdr:rowOff>
    </xdr:to>
    <xdr:cxnSp macro="">
      <xdr:nvCxnSpPr>
        <xdr:cNvPr id="251" name="直線コネクタ 250"/>
        <xdr:cNvCxnSpPr/>
      </xdr:nvCxnSpPr>
      <xdr:spPr>
        <a:xfrm flipV="1">
          <a:off x="9639300" y="145999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157118</xdr:rowOff>
    </xdr:from>
    <xdr:to>
      <xdr:col>46</xdr:col>
      <xdr:colOff>38100</xdr:colOff>
      <xdr:row>85</xdr:row>
      <xdr:rowOff>87268</xdr:rowOff>
    </xdr:to>
    <xdr:sp macro="" textlink="">
      <xdr:nvSpPr>
        <xdr:cNvPr id="252" name="楕円 251"/>
        <xdr:cNvSpPr/>
      </xdr:nvSpPr>
      <xdr:spPr>
        <a:xfrm>
          <a:off x="869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31569</xdr:rowOff>
    </xdr:from>
    <xdr:to>
      <xdr:col>50</xdr:col>
      <xdr:colOff>114300</xdr:colOff>
      <xdr:row>85</xdr:row>
      <xdr:rowOff>36468</xdr:rowOff>
    </xdr:to>
    <xdr:cxnSp macro="">
      <xdr:nvCxnSpPr>
        <xdr:cNvPr id="253" name="直線コネクタ 252"/>
        <xdr:cNvCxnSpPr/>
      </xdr:nvCxnSpPr>
      <xdr:spPr>
        <a:xfrm flipV="1">
          <a:off x="8750300" y="146048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162016</xdr:rowOff>
    </xdr:from>
    <xdr:to>
      <xdr:col>41</xdr:col>
      <xdr:colOff>101600</xdr:colOff>
      <xdr:row>85</xdr:row>
      <xdr:rowOff>92166</xdr:rowOff>
    </xdr:to>
    <xdr:sp macro="" textlink="">
      <xdr:nvSpPr>
        <xdr:cNvPr id="254" name="楕円 253"/>
        <xdr:cNvSpPr/>
      </xdr:nvSpPr>
      <xdr:spPr>
        <a:xfrm>
          <a:off x="781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36468</xdr:rowOff>
    </xdr:from>
    <xdr:to>
      <xdr:col>45</xdr:col>
      <xdr:colOff>177800</xdr:colOff>
      <xdr:row>85</xdr:row>
      <xdr:rowOff>41366</xdr:rowOff>
    </xdr:to>
    <xdr:cxnSp macro="">
      <xdr:nvCxnSpPr>
        <xdr:cNvPr id="255" name="直線コネクタ 254"/>
        <xdr:cNvCxnSpPr/>
      </xdr:nvCxnSpPr>
      <xdr:spPr>
        <a:xfrm flipV="1">
          <a:off x="7861300" y="1460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256" name="n_1main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257" name="n_2mainValue【福祉施設】&#10;一人当たり面積"/>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83293</xdr:rowOff>
    </xdr:from>
    <xdr:ext cx="469744" cy="259045"/>
    <xdr:sp macro="" textlink="">
      <xdr:nvSpPr>
        <xdr:cNvPr id="258" name="n_3mainValue【福祉施設】&#10;一人当たり面積"/>
        <xdr:cNvSpPr txBox="1"/>
      </xdr:nvSpPr>
      <xdr:spPr>
        <a:xfrm>
          <a:off x="76264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1" name="テキスト ボックス 27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77" name="テキスト ボックス 27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281" name="直線コネクタ 280"/>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282"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283" name="直線コネクタ 282"/>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4"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5" name="直線コネクタ 28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286"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287" name="フローチャート: 判断 286"/>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288" name="フローチャート: 判断 287"/>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44975</xdr:rowOff>
    </xdr:from>
    <xdr:ext cx="405111" cy="259045"/>
    <xdr:sp macro="" textlink="">
      <xdr:nvSpPr>
        <xdr:cNvPr id="289"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290" name="フローチャート: 判断 289"/>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111269</xdr:rowOff>
    </xdr:from>
    <xdr:ext cx="405111" cy="259045"/>
    <xdr:sp macro="" textlink="">
      <xdr:nvSpPr>
        <xdr:cNvPr id="291"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92" name="フローチャート: 判断 291"/>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136414</xdr:rowOff>
    </xdr:from>
    <xdr:ext cx="405111" cy="259045"/>
    <xdr:sp macro="" textlink="">
      <xdr:nvSpPr>
        <xdr:cNvPr id="293" name="n_3ave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299" name="楕円 298"/>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300" name="【市民会館】&#10;有形固定資産減価償却率該当値テキスト"/>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146558</xdr:rowOff>
    </xdr:from>
    <xdr:to>
      <xdr:col>20</xdr:col>
      <xdr:colOff>38100</xdr:colOff>
      <xdr:row>104</xdr:row>
      <xdr:rowOff>76708</xdr:rowOff>
    </xdr:to>
    <xdr:sp macro="" textlink="">
      <xdr:nvSpPr>
        <xdr:cNvPr id="301" name="楕円 300"/>
        <xdr:cNvSpPr/>
      </xdr:nvSpPr>
      <xdr:spPr>
        <a:xfrm>
          <a:off x="3746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25908</xdr:rowOff>
    </xdr:to>
    <xdr:cxnSp macro="">
      <xdr:nvCxnSpPr>
        <xdr:cNvPr id="302" name="直線コネクタ 301"/>
        <xdr:cNvCxnSpPr/>
      </xdr:nvCxnSpPr>
      <xdr:spPr>
        <a:xfrm flipV="1">
          <a:off x="3797300" y="1782698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xdr:rowOff>
    </xdr:from>
    <xdr:to>
      <xdr:col>15</xdr:col>
      <xdr:colOff>101600</xdr:colOff>
      <xdr:row>104</xdr:row>
      <xdr:rowOff>117856</xdr:rowOff>
    </xdr:to>
    <xdr:sp macro="" textlink="">
      <xdr:nvSpPr>
        <xdr:cNvPr id="303" name="楕円 302"/>
        <xdr:cNvSpPr/>
      </xdr:nvSpPr>
      <xdr:spPr>
        <a:xfrm>
          <a:off x="2857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25908</xdr:rowOff>
    </xdr:from>
    <xdr:to>
      <xdr:col>19</xdr:col>
      <xdr:colOff>177800</xdr:colOff>
      <xdr:row>104</xdr:row>
      <xdr:rowOff>67056</xdr:rowOff>
    </xdr:to>
    <xdr:cxnSp macro="">
      <xdr:nvCxnSpPr>
        <xdr:cNvPr id="304" name="直線コネクタ 303"/>
        <xdr:cNvCxnSpPr/>
      </xdr:nvCxnSpPr>
      <xdr:spPr>
        <a:xfrm flipV="1">
          <a:off x="2908300" y="17856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155702</xdr:rowOff>
    </xdr:from>
    <xdr:to>
      <xdr:col>10</xdr:col>
      <xdr:colOff>165100</xdr:colOff>
      <xdr:row>104</xdr:row>
      <xdr:rowOff>85852</xdr:rowOff>
    </xdr:to>
    <xdr:sp macro="" textlink="">
      <xdr:nvSpPr>
        <xdr:cNvPr id="305" name="楕円 304"/>
        <xdr:cNvSpPr/>
      </xdr:nvSpPr>
      <xdr:spPr>
        <a:xfrm>
          <a:off x="1968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35052</xdr:rowOff>
    </xdr:from>
    <xdr:to>
      <xdr:col>15</xdr:col>
      <xdr:colOff>50800</xdr:colOff>
      <xdr:row>104</xdr:row>
      <xdr:rowOff>67056</xdr:rowOff>
    </xdr:to>
    <xdr:cxnSp macro="">
      <xdr:nvCxnSpPr>
        <xdr:cNvPr id="306" name="直線コネクタ 305"/>
        <xdr:cNvCxnSpPr/>
      </xdr:nvCxnSpPr>
      <xdr:spPr>
        <a:xfrm>
          <a:off x="2019300" y="17865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93235</xdr:rowOff>
    </xdr:from>
    <xdr:ext cx="405111" cy="259045"/>
    <xdr:sp macro="" textlink="">
      <xdr:nvSpPr>
        <xdr:cNvPr id="307" name="n_1mainValue【市民会館】&#10;有形固定資産減価償却率"/>
        <xdr:cNvSpPr txBox="1"/>
      </xdr:nvSpPr>
      <xdr:spPr>
        <a:xfrm>
          <a:off x="35820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134383</xdr:rowOff>
    </xdr:from>
    <xdr:ext cx="405111" cy="259045"/>
    <xdr:sp macro="" textlink="">
      <xdr:nvSpPr>
        <xdr:cNvPr id="308" name="n_2mainValue【市民会館】&#10;有形固定資産減価償却率"/>
        <xdr:cNvSpPr txBox="1"/>
      </xdr:nvSpPr>
      <xdr:spPr>
        <a:xfrm>
          <a:off x="2705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102379</xdr:rowOff>
    </xdr:from>
    <xdr:ext cx="405111" cy="259045"/>
    <xdr:sp macro="" textlink="">
      <xdr:nvSpPr>
        <xdr:cNvPr id="309" name="n_3mainValue【市民会館】&#10;有形固定資産減価償却率"/>
        <xdr:cNvSpPr txBox="1"/>
      </xdr:nvSpPr>
      <xdr:spPr>
        <a:xfrm>
          <a:off x="1816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0" name="直線コネクタ 3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1" name="テキスト ボックス 32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2" name="直線コネクタ 3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3" name="テキスト ボックス 32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4" name="直線コネクタ 3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5" name="テキスト ボックス 32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6" name="直線コネクタ 3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7" name="テキスト ボックス 32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8" name="直線コネクタ 3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9" name="テキスト ボックス 32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0" name="直線コネクタ 3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1" name="テキスト ボックス 33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335" name="直線コネクタ 334"/>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36"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37" name="直線コネクタ 336"/>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8"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9" name="直線コネクタ 338"/>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40"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41" name="フローチャート: 判断 340"/>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342" name="フローチャート: 判断 341"/>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38116</xdr:rowOff>
    </xdr:from>
    <xdr:ext cx="469744" cy="259045"/>
    <xdr:sp macro="" textlink="">
      <xdr:nvSpPr>
        <xdr:cNvPr id="343" name="n_1aveValue【市民会館】&#10;一人当たり面積"/>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44" name="フローチャート: 判断 343"/>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45"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346" name="フローチャート: 判断 345"/>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69141</xdr:rowOff>
    </xdr:from>
    <xdr:ext cx="469744" cy="259045"/>
    <xdr:sp macro="" textlink="">
      <xdr:nvSpPr>
        <xdr:cNvPr id="347"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90714</xdr:rowOff>
    </xdr:from>
    <xdr:to>
      <xdr:col>55</xdr:col>
      <xdr:colOff>50800</xdr:colOff>
      <xdr:row>103</xdr:row>
      <xdr:rowOff>20864</xdr:rowOff>
    </xdr:to>
    <xdr:sp macro="" textlink="">
      <xdr:nvSpPr>
        <xdr:cNvPr id="353" name="楕円 352"/>
        <xdr:cNvSpPr/>
      </xdr:nvSpPr>
      <xdr:spPr>
        <a:xfrm>
          <a:off x="10426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113591</xdr:rowOff>
    </xdr:from>
    <xdr:ext cx="469744" cy="259045"/>
    <xdr:sp macro="" textlink="">
      <xdr:nvSpPr>
        <xdr:cNvPr id="354" name="【市民会館】&#10;一人当たり面積該当値テキスト"/>
        <xdr:cNvSpPr txBox="1"/>
      </xdr:nvSpPr>
      <xdr:spPr>
        <a:xfrm>
          <a:off x="10515600"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107043</xdr:rowOff>
    </xdr:from>
    <xdr:to>
      <xdr:col>50</xdr:col>
      <xdr:colOff>165100</xdr:colOff>
      <xdr:row>103</xdr:row>
      <xdr:rowOff>37193</xdr:rowOff>
    </xdr:to>
    <xdr:sp macro="" textlink="">
      <xdr:nvSpPr>
        <xdr:cNvPr id="355" name="楕円 354"/>
        <xdr:cNvSpPr/>
      </xdr:nvSpPr>
      <xdr:spPr>
        <a:xfrm>
          <a:off x="958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141514</xdr:rowOff>
    </xdr:from>
    <xdr:to>
      <xdr:col>55</xdr:col>
      <xdr:colOff>0</xdr:colOff>
      <xdr:row>102</xdr:row>
      <xdr:rowOff>157843</xdr:rowOff>
    </xdr:to>
    <xdr:cxnSp macro="">
      <xdr:nvCxnSpPr>
        <xdr:cNvPr id="356" name="直線コネクタ 355"/>
        <xdr:cNvCxnSpPr/>
      </xdr:nvCxnSpPr>
      <xdr:spPr>
        <a:xfrm flipV="1">
          <a:off x="9639300" y="176294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126637</xdr:rowOff>
    </xdr:from>
    <xdr:to>
      <xdr:col>46</xdr:col>
      <xdr:colOff>38100</xdr:colOff>
      <xdr:row>103</xdr:row>
      <xdr:rowOff>56787</xdr:rowOff>
    </xdr:to>
    <xdr:sp macro="" textlink="">
      <xdr:nvSpPr>
        <xdr:cNvPr id="357" name="楕円 356"/>
        <xdr:cNvSpPr/>
      </xdr:nvSpPr>
      <xdr:spPr>
        <a:xfrm>
          <a:off x="869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157843</xdr:rowOff>
    </xdr:from>
    <xdr:to>
      <xdr:col>50</xdr:col>
      <xdr:colOff>114300</xdr:colOff>
      <xdr:row>103</xdr:row>
      <xdr:rowOff>5987</xdr:rowOff>
    </xdr:to>
    <xdr:cxnSp macro="">
      <xdr:nvCxnSpPr>
        <xdr:cNvPr id="358" name="直線コネクタ 357"/>
        <xdr:cNvCxnSpPr/>
      </xdr:nvCxnSpPr>
      <xdr:spPr>
        <a:xfrm flipV="1">
          <a:off x="8750300" y="1764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359" name="楕円 358"/>
        <xdr:cNvSpPr/>
      </xdr:nvSpPr>
      <xdr:spPr>
        <a:xfrm>
          <a:off x="781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5987</xdr:rowOff>
    </xdr:from>
    <xdr:to>
      <xdr:col>45</xdr:col>
      <xdr:colOff>177800</xdr:colOff>
      <xdr:row>103</xdr:row>
      <xdr:rowOff>19050</xdr:rowOff>
    </xdr:to>
    <xdr:cxnSp macro="">
      <xdr:nvCxnSpPr>
        <xdr:cNvPr id="360" name="直線コネクタ 359"/>
        <xdr:cNvCxnSpPr/>
      </xdr:nvCxnSpPr>
      <xdr:spPr>
        <a:xfrm flipV="1">
          <a:off x="7861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53720</xdr:rowOff>
    </xdr:from>
    <xdr:ext cx="469744" cy="259045"/>
    <xdr:sp macro="" textlink="">
      <xdr:nvSpPr>
        <xdr:cNvPr id="361" name="n_1mainValue【市民会館】&#10;一人当たり面積"/>
        <xdr:cNvSpPr txBox="1"/>
      </xdr:nvSpPr>
      <xdr:spPr>
        <a:xfrm>
          <a:off x="93917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73314</xdr:rowOff>
    </xdr:from>
    <xdr:ext cx="469744" cy="259045"/>
    <xdr:sp macro="" textlink="">
      <xdr:nvSpPr>
        <xdr:cNvPr id="362" name="n_2mainValue【市民会館】&#10;一人当たり面積"/>
        <xdr:cNvSpPr txBox="1"/>
      </xdr:nvSpPr>
      <xdr:spPr>
        <a:xfrm>
          <a:off x="8515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363" name="n_3mainValue【市民会館】&#10;一人当たり面積"/>
        <xdr:cNvSpPr txBox="1"/>
      </xdr:nvSpPr>
      <xdr:spPr>
        <a:xfrm>
          <a:off x="7626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88" name="直線コネクタ 387"/>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9"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90" name="直線コネクタ 389"/>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91"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92" name="直線コネクタ 391"/>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93"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94" name="フローチャート: 判断 393"/>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5" name="フローチャート: 判断 39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60977</xdr:rowOff>
    </xdr:from>
    <xdr:ext cx="405111" cy="259045"/>
    <xdr:sp macro="" textlink="">
      <xdr:nvSpPr>
        <xdr:cNvPr id="396" name="n_1ave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97" name="フローチャート: 判断 396"/>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70502</xdr:rowOff>
    </xdr:from>
    <xdr:ext cx="405111" cy="259045"/>
    <xdr:sp macro="" textlink="">
      <xdr:nvSpPr>
        <xdr:cNvPr id="398" name="n_2ave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99" name="フローチャート: 判断 398"/>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400"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06" name="楕円 405"/>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07" name="【一般廃棄物処理施設】&#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08" name="楕円 407"/>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37</xdr:row>
      <xdr:rowOff>3810</xdr:rowOff>
    </xdr:to>
    <xdr:cxnSp macro="">
      <xdr:nvCxnSpPr>
        <xdr:cNvPr id="409" name="直線コネクタ 408"/>
        <xdr:cNvCxnSpPr/>
      </xdr:nvCxnSpPr>
      <xdr:spPr>
        <a:xfrm>
          <a:off x="15481300" y="5964555"/>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109220</xdr:rowOff>
    </xdr:from>
    <xdr:to>
      <xdr:col>76</xdr:col>
      <xdr:colOff>165100</xdr:colOff>
      <xdr:row>35</xdr:row>
      <xdr:rowOff>39370</xdr:rowOff>
    </xdr:to>
    <xdr:sp macro="" textlink="">
      <xdr:nvSpPr>
        <xdr:cNvPr id="410" name="楕円 409"/>
        <xdr:cNvSpPr/>
      </xdr:nvSpPr>
      <xdr:spPr>
        <a:xfrm>
          <a:off x="14541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34</xdr:row>
      <xdr:rowOff>160020</xdr:rowOff>
    </xdr:to>
    <xdr:cxnSp macro="">
      <xdr:nvCxnSpPr>
        <xdr:cNvPr id="411" name="直線コネクタ 410"/>
        <xdr:cNvCxnSpPr/>
      </xdr:nvCxnSpPr>
      <xdr:spPr>
        <a:xfrm flipV="1">
          <a:off x="14592300" y="59645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31132</xdr:rowOff>
    </xdr:from>
    <xdr:ext cx="405111" cy="259045"/>
    <xdr:sp macro="" textlink="">
      <xdr:nvSpPr>
        <xdr:cNvPr id="412" name="n_1mainValue【一般廃棄物処理施設】&#10;有形固定資産減価償却率"/>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55897</xdr:rowOff>
    </xdr:from>
    <xdr:ext cx="405111" cy="259045"/>
    <xdr:sp macro="" textlink="">
      <xdr:nvSpPr>
        <xdr:cNvPr id="413" name="n_2mainValue【一般廃棄物処理施設】&#10;有形固定資産減価償却率"/>
        <xdr:cNvSpPr txBox="1"/>
      </xdr:nvSpPr>
      <xdr:spPr>
        <a:xfrm>
          <a:off x="14389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5" name="テキスト ボックス 4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7" name="テキスト ボックス 4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9" name="テキスト ボックス 4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1" name="テキスト ボックス 4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35" name="直線コネクタ 434"/>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36"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37" name="直線コネクタ 436"/>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38"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39" name="直線コネクタ 438"/>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440"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41" name="フローチャート: 判断 440"/>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42" name="フローチャート: 判断 441"/>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107799</xdr:rowOff>
    </xdr:from>
    <xdr:ext cx="599010" cy="259045"/>
    <xdr:sp macro="" textlink="">
      <xdr:nvSpPr>
        <xdr:cNvPr id="443" name="n_1aveValue【一般廃棄物処理施設】&#10;一人当たり有形固定資産（償却資産）額"/>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444" name="フローチャート: 判断 443"/>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168112</xdr:rowOff>
    </xdr:from>
    <xdr:ext cx="599010" cy="259045"/>
    <xdr:sp macro="" textlink="">
      <xdr:nvSpPr>
        <xdr:cNvPr id="445" name="n_2aveValue【一般廃棄物処理施設】&#10;一人当たり有形固定資産（償却資産）額"/>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446" name="フローチャート: 判断 445"/>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447"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54066</xdr:rowOff>
    </xdr:from>
    <xdr:to>
      <xdr:col>116</xdr:col>
      <xdr:colOff>114300</xdr:colOff>
      <xdr:row>37</xdr:row>
      <xdr:rowOff>155666</xdr:rowOff>
    </xdr:to>
    <xdr:sp macro="" textlink="">
      <xdr:nvSpPr>
        <xdr:cNvPr id="453" name="楕円 452"/>
        <xdr:cNvSpPr/>
      </xdr:nvSpPr>
      <xdr:spPr>
        <a:xfrm>
          <a:off x="221107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76943</xdr:rowOff>
    </xdr:from>
    <xdr:ext cx="599010" cy="259045"/>
    <xdr:sp macro="" textlink="">
      <xdr:nvSpPr>
        <xdr:cNvPr id="454" name="【一般廃棄物処理施設】&#10;一人当たり有形固定資産（償却資産）額該当値テキスト"/>
        <xdr:cNvSpPr txBox="1"/>
      </xdr:nvSpPr>
      <xdr:spPr>
        <a:xfrm>
          <a:off x="22199600" y="624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163735</xdr:rowOff>
    </xdr:from>
    <xdr:to>
      <xdr:col>112</xdr:col>
      <xdr:colOff>38100</xdr:colOff>
      <xdr:row>38</xdr:row>
      <xdr:rowOff>93885</xdr:rowOff>
    </xdr:to>
    <xdr:sp macro="" textlink="">
      <xdr:nvSpPr>
        <xdr:cNvPr id="455" name="楕円 454"/>
        <xdr:cNvSpPr/>
      </xdr:nvSpPr>
      <xdr:spPr>
        <a:xfrm>
          <a:off x="21272500" y="6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104866</xdr:rowOff>
    </xdr:from>
    <xdr:to>
      <xdr:col>116</xdr:col>
      <xdr:colOff>63500</xdr:colOff>
      <xdr:row>38</xdr:row>
      <xdr:rowOff>43085</xdr:rowOff>
    </xdr:to>
    <xdr:cxnSp macro="">
      <xdr:nvCxnSpPr>
        <xdr:cNvPr id="456" name="直線コネクタ 455"/>
        <xdr:cNvCxnSpPr/>
      </xdr:nvCxnSpPr>
      <xdr:spPr>
        <a:xfrm flipV="1">
          <a:off x="21323300" y="6448516"/>
          <a:ext cx="838200" cy="1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13335</xdr:rowOff>
    </xdr:from>
    <xdr:to>
      <xdr:col>107</xdr:col>
      <xdr:colOff>101600</xdr:colOff>
      <xdr:row>38</xdr:row>
      <xdr:rowOff>114935</xdr:rowOff>
    </xdr:to>
    <xdr:sp macro="" textlink="">
      <xdr:nvSpPr>
        <xdr:cNvPr id="457" name="楕円 456"/>
        <xdr:cNvSpPr/>
      </xdr:nvSpPr>
      <xdr:spPr>
        <a:xfrm>
          <a:off x="20383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43085</xdr:rowOff>
    </xdr:from>
    <xdr:to>
      <xdr:col>111</xdr:col>
      <xdr:colOff>177800</xdr:colOff>
      <xdr:row>38</xdr:row>
      <xdr:rowOff>64135</xdr:rowOff>
    </xdr:to>
    <xdr:cxnSp macro="">
      <xdr:nvCxnSpPr>
        <xdr:cNvPr id="458" name="直線コネクタ 457"/>
        <xdr:cNvCxnSpPr/>
      </xdr:nvCxnSpPr>
      <xdr:spPr>
        <a:xfrm flipV="1">
          <a:off x="20434300" y="6558185"/>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110412</xdr:rowOff>
    </xdr:from>
    <xdr:ext cx="599010" cy="259045"/>
    <xdr:sp macro="" textlink="">
      <xdr:nvSpPr>
        <xdr:cNvPr id="459" name="n_1mainValue【一般廃棄物処理施設】&#10;一人当たり有形固定資産（償却資産）額"/>
        <xdr:cNvSpPr txBox="1"/>
      </xdr:nvSpPr>
      <xdr:spPr>
        <a:xfrm>
          <a:off x="21011095" y="6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131461</xdr:rowOff>
    </xdr:from>
    <xdr:ext cx="599010" cy="259045"/>
    <xdr:sp macro="" textlink="">
      <xdr:nvSpPr>
        <xdr:cNvPr id="460" name="n_2mainValue【一般廃棄物処理施設】&#10;一人当たり有形固定資産（償却資産）額"/>
        <xdr:cNvSpPr txBox="1"/>
      </xdr:nvSpPr>
      <xdr:spPr>
        <a:xfrm>
          <a:off x="20134795" y="63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1" name="直線コネクタ 50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3" name="直線コネクタ 50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5" name="直線コネクタ 5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06"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07" name="フローチャート: 判断 50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08" name="フローチャート: 判断 50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509"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10" name="フローチャート: 判断 509"/>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511"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12" name="フローチャート: 判断 511"/>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1922</xdr:rowOff>
    </xdr:from>
    <xdr:ext cx="405111" cy="259045"/>
    <xdr:sp macro="" textlink="">
      <xdr:nvSpPr>
        <xdr:cNvPr id="513"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19" name="楕円 518"/>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20" name="【消防施設】&#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21" name="楕円 520"/>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22" name="直線コネクタ 521"/>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23" name="楕円 522"/>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24" name="直線コネクタ 523"/>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25" name="楕円 524"/>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526" name="直線コネクタ 525"/>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76</xdr:row>
      <xdr:rowOff>29227</xdr:rowOff>
    </xdr:from>
    <xdr:ext cx="469744" cy="259045"/>
    <xdr:sp macro="" textlink="">
      <xdr:nvSpPr>
        <xdr:cNvPr id="527"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28"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529" name="n_3mainValue【消防施設】&#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0" name="直線コネクタ 5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1" name="テキスト ボックス 5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2" name="直線コネクタ 5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3" name="テキスト ボックス 5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4" name="直線コネクタ 5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5" name="テキスト ボックス 5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6" name="直線コネクタ 5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7" name="テキスト ボックス 5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8" name="直線コネクタ 5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9" name="テキスト ボックス 5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0" name="直線コネクタ 5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1" name="テキスト ボックス 5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5" name="直線コネクタ 55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5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57" name="直線コネクタ 55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5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59" name="直線コネクタ 55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60"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1" name="フローチャート: 判断 56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2" name="フローチャート: 判断 56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63"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64" name="フローチャート: 判断 563"/>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565"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66" name="フローチャート: 判断 565"/>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567"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573" name="楕円 572"/>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574" name="【消防施設】&#10;一人当たり面積該当値テキスト"/>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575" name="楕円 574"/>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576" name="直線コネクタ 575"/>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108131</xdr:rowOff>
    </xdr:from>
    <xdr:to>
      <xdr:col>107</xdr:col>
      <xdr:colOff>101600</xdr:colOff>
      <xdr:row>87</xdr:row>
      <xdr:rowOff>38281</xdr:rowOff>
    </xdr:to>
    <xdr:sp macro="" textlink="">
      <xdr:nvSpPr>
        <xdr:cNvPr id="577" name="楕円 576"/>
        <xdr:cNvSpPr/>
      </xdr:nvSpPr>
      <xdr:spPr>
        <a:xfrm>
          <a:off x="20383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158931</xdr:rowOff>
    </xdr:to>
    <xdr:cxnSp macro="">
      <xdr:nvCxnSpPr>
        <xdr:cNvPr id="578" name="直線コネクタ 577"/>
        <xdr:cNvCxnSpPr/>
      </xdr:nvCxnSpPr>
      <xdr:spPr>
        <a:xfrm flipV="1">
          <a:off x="20434300" y="14900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108131</xdr:rowOff>
    </xdr:from>
    <xdr:to>
      <xdr:col>102</xdr:col>
      <xdr:colOff>165100</xdr:colOff>
      <xdr:row>87</xdr:row>
      <xdr:rowOff>38281</xdr:rowOff>
    </xdr:to>
    <xdr:sp macro="" textlink="">
      <xdr:nvSpPr>
        <xdr:cNvPr id="579" name="楕円 578"/>
        <xdr:cNvSpPr/>
      </xdr:nvSpPr>
      <xdr:spPr>
        <a:xfrm>
          <a:off x="19494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158931</xdr:rowOff>
    </xdr:from>
    <xdr:to>
      <xdr:col>107</xdr:col>
      <xdr:colOff>50800</xdr:colOff>
      <xdr:row>86</xdr:row>
      <xdr:rowOff>158931</xdr:rowOff>
    </xdr:to>
    <xdr:cxnSp macro="">
      <xdr:nvCxnSpPr>
        <xdr:cNvPr id="580" name="直線コネクタ 579"/>
        <xdr:cNvCxnSpPr/>
      </xdr:nvCxnSpPr>
      <xdr:spPr>
        <a:xfrm>
          <a:off x="19545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26143</xdr:rowOff>
    </xdr:from>
    <xdr:ext cx="469744" cy="259045"/>
    <xdr:sp macro="" textlink="">
      <xdr:nvSpPr>
        <xdr:cNvPr id="581" name="n_1mainValue【消防施設】&#10;一人当たり面積"/>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29408</xdr:rowOff>
    </xdr:from>
    <xdr:ext cx="469744" cy="259045"/>
    <xdr:sp macro="" textlink="">
      <xdr:nvSpPr>
        <xdr:cNvPr id="582" name="n_2mainValue【消防施設】&#10;一人当たり面積"/>
        <xdr:cNvSpPr txBox="1"/>
      </xdr:nvSpPr>
      <xdr:spPr>
        <a:xfrm>
          <a:off x="20199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29408</xdr:rowOff>
    </xdr:from>
    <xdr:ext cx="469744" cy="259045"/>
    <xdr:sp macro="" textlink="">
      <xdr:nvSpPr>
        <xdr:cNvPr id="583" name="n_3mainValue【消防施設】&#10;一人当たり面積"/>
        <xdr:cNvSpPr txBox="1"/>
      </xdr:nvSpPr>
      <xdr:spPr>
        <a:xfrm>
          <a:off x="19310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09" name="直線コネクタ 60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1" name="直線コネクタ 61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3" name="直線コネクタ 61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1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5" name="フローチャート: 判断 61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16" name="フローチャート: 判断 61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61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618" name="フローチャート: 判断 61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619"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20" name="フローチャート: 判断 61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621"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627" name="楕円 626"/>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15983</xdr:rowOff>
    </xdr:from>
    <xdr:ext cx="405111" cy="259045"/>
    <xdr:sp macro="" textlink="">
      <xdr:nvSpPr>
        <xdr:cNvPr id="628" name="【庁舎】&#10;有形固定資産減価償却率該当値テキスト"/>
        <xdr:cNvSpPr txBox="1"/>
      </xdr:nvSpPr>
      <xdr:spPr>
        <a:xfrm>
          <a:off x="16357600" y="1716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134801</xdr:rowOff>
    </xdr:from>
    <xdr:to>
      <xdr:col>81</xdr:col>
      <xdr:colOff>101600</xdr:colOff>
      <xdr:row>101</xdr:row>
      <xdr:rowOff>64951</xdr:rowOff>
    </xdr:to>
    <xdr:sp macro="" textlink="">
      <xdr:nvSpPr>
        <xdr:cNvPr id="629" name="楕円 628"/>
        <xdr:cNvSpPr/>
      </xdr:nvSpPr>
      <xdr:spPr>
        <a:xfrm>
          <a:off x="15430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14151</xdr:rowOff>
    </xdr:to>
    <xdr:cxnSp macro="">
      <xdr:nvCxnSpPr>
        <xdr:cNvPr id="630" name="直線コネクタ 629"/>
        <xdr:cNvCxnSpPr/>
      </xdr:nvCxnSpPr>
      <xdr:spPr>
        <a:xfrm flipV="1">
          <a:off x="15481300" y="172963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631" name="楕円 630"/>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xdr:rowOff>
    </xdr:from>
    <xdr:to>
      <xdr:col>81</xdr:col>
      <xdr:colOff>50800</xdr:colOff>
      <xdr:row>101</xdr:row>
      <xdr:rowOff>95794</xdr:rowOff>
    </xdr:to>
    <xdr:cxnSp macro="">
      <xdr:nvCxnSpPr>
        <xdr:cNvPr id="632" name="直線コネクタ 631"/>
        <xdr:cNvCxnSpPr/>
      </xdr:nvCxnSpPr>
      <xdr:spPr>
        <a:xfrm flipV="1">
          <a:off x="14592300" y="1733060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80918</xdr:rowOff>
    </xdr:from>
    <xdr:to>
      <xdr:col>72</xdr:col>
      <xdr:colOff>38100</xdr:colOff>
      <xdr:row>102</xdr:row>
      <xdr:rowOff>11068</xdr:rowOff>
    </xdr:to>
    <xdr:sp macro="" textlink="">
      <xdr:nvSpPr>
        <xdr:cNvPr id="633" name="楕円 632"/>
        <xdr:cNvSpPr/>
      </xdr:nvSpPr>
      <xdr:spPr>
        <a:xfrm>
          <a:off x="13652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95794</xdr:rowOff>
    </xdr:from>
    <xdr:to>
      <xdr:col>76</xdr:col>
      <xdr:colOff>114300</xdr:colOff>
      <xdr:row>101</xdr:row>
      <xdr:rowOff>131718</xdr:rowOff>
    </xdr:to>
    <xdr:cxnSp macro="">
      <xdr:nvCxnSpPr>
        <xdr:cNvPr id="634" name="直線コネクタ 633"/>
        <xdr:cNvCxnSpPr/>
      </xdr:nvCxnSpPr>
      <xdr:spPr>
        <a:xfrm flipV="1">
          <a:off x="13703300" y="174122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81478</xdr:rowOff>
    </xdr:from>
    <xdr:ext cx="405111" cy="259045"/>
    <xdr:sp macro="" textlink="">
      <xdr:nvSpPr>
        <xdr:cNvPr id="635" name="n_1mainValue【庁舎】&#10;有形固定資産減価償却率"/>
        <xdr:cNvSpPr txBox="1"/>
      </xdr:nvSpPr>
      <xdr:spPr>
        <a:xfrm>
          <a:off x="15266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636"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27595</xdr:rowOff>
    </xdr:from>
    <xdr:ext cx="405111" cy="259045"/>
    <xdr:sp macro="" textlink="">
      <xdr:nvSpPr>
        <xdr:cNvPr id="637" name="n_3mainValue【庁舎】&#10;有形固定資産減価償却率"/>
        <xdr:cNvSpPr txBox="1"/>
      </xdr:nvSpPr>
      <xdr:spPr>
        <a:xfrm>
          <a:off x="13500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8" name="テキスト ボックス 6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2" name="直線コネクタ 661"/>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3"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4" name="直線コネクタ 663"/>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5"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66" name="直線コネクタ 665"/>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67"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8" name="フローチャート: 判断 66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69" name="フローチャート: 判断 668"/>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670"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71" name="フローチャート: 判断 670"/>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672"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73" name="フローチャート: 判断 672"/>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674"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158750</xdr:rowOff>
    </xdr:from>
    <xdr:to>
      <xdr:col>116</xdr:col>
      <xdr:colOff>114300</xdr:colOff>
      <xdr:row>109</xdr:row>
      <xdr:rowOff>88900</xdr:rowOff>
    </xdr:to>
    <xdr:sp macro="" textlink="">
      <xdr:nvSpPr>
        <xdr:cNvPr id="680" name="楕円 679"/>
        <xdr:cNvSpPr/>
      </xdr:nvSpPr>
      <xdr:spPr>
        <a:xfrm>
          <a:off x="22110700" y="18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73677</xdr:rowOff>
    </xdr:from>
    <xdr:ext cx="469744" cy="259045"/>
    <xdr:sp macro="" textlink="">
      <xdr:nvSpPr>
        <xdr:cNvPr id="681" name="【庁舎】&#10;一人当たり面積該当値テキスト"/>
        <xdr:cNvSpPr txBox="1"/>
      </xdr:nvSpPr>
      <xdr:spPr>
        <a:xfrm>
          <a:off x="22199600" y="185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162561</xdr:rowOff>
    </xdr:from>
    <xdr:to>
      <xdr:col>112</xdr:col>
      <xdr:colOff>38100</xdr:colOff>
      <xdr:row>109</xdr:row>
      <xdr:rowOff>92711</xdr:rowOff>
    </xdr:to>
    <xdr:sp macro="" textlink="">
      <xdr:nvSpPr>
        <xdr:cNvPr id="682" name="楕円 681"/>
        <xdr:cNvSpPr/>
      </xdr:nvSpPr>
      <xdr:spPr>
        <a:xfrm>
          <a:off x="212725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38100</xdr:rowOff>
    </xdr:from>
    <xdr:to>
      <xdr:col>116</xdr:col>
      <xdr:colOff>63500</xdr:colOff>
      <xdr:row>109</xdr:row>
      <xdr:rowOff>41911</xdr:rowOff>
    </xdr:to>
    <xdr:cxnSp macro="">
      <xdr:nvCxnSpPr>
        <xdr:cNvPr id="683" name="直線コネクタ 682"/>
        <xdr:cNvCxnSpPr/>
      </xdr:nvCxnSpPr>
      <xdr:spPr>
        <a:xfrm flipV="1">
          <a:off x="21323300" y="18726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135889</xdr:rowOff>
    </xdr:from>
    <xdr:to>
      <xdr:col>107</xdr:col>
      <xdr:colOff>101600</xdr:colOff>
      <xdr:row>109</xdr:row>
      <xdr:rowOff>66039</xdr:rowOff>
    </xdr:to>
    <xdr:sp macro="" textlink="">
      <xdr:nvSpPr>
        <xdr:cNvPr id="684" name="楕円 683"/>
        <xdr:cNvSpPr/>
      </xdr:nvSpPr>
      <xdr:spPr>
        <a:xfrm>
          <a:off x="20383500" y="186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15239</xdr:rowOff>
    </xdr:from>
    <xdr:to>
      <xdr:col>111</xdr:col>
      <xdr:colOff>177800</xdr:colOff>
      <xdr:row>109</xdr:row>
      <xdr:rowOff>41911</xdr:rowOff>
    </xdr:to>
    <xdr:cxnSp macro="">
      <xdr:nvCxnSpPr>
        <xdr:cNvPr id="685" name="直線コネクタ 684"/>
        <xdr:cNvCxnSpPr/>
      </xdr:nvCxnSpPr>
      <xdr:spPr>
        <a:xfrm>
          <a:off x="20434300" y="18703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686" name="楕円 685"/>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15239</xdr:rowOff>
    </xdr:from>
    <xdr:to>
      <xdr:col>107</xdr:col>
      <xdr:colOff>50800</xdr:colOff>
      <xdr:row>109</xdr:row>
      <xdr:rowOff>19050</xdr:rowOff>
    </xdr:to>
    <xdr:cxnSp macro="">
      <xdr:nvCxnSpPr>
        <xdr:cNvPr id="687" name="直線コネクタ 686"/>
        <xdr:cNvCxnSpPr/>
      </xdr:nvCxnSpPr>
      <xdr:spPr>
        <a:xfrm flipV="1">
          <a:off x="19545300" y="18703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83838</xdr:rowOff>
    </xdr:from>
    <xdr:ext cx="469744" cy="259045"/>
    <xdr:sp macro="" textlink="">
      <xdr:nvSpPr>
        <xdr:cNvPr id="688" name="n_1mainValue【庁舎】&#10;一人当たり面積"/>
        <xdr:cNvSpPr txBox="1"/>
      </xdr:nvSpPr>
      <xdr:spPr>
        <a:xfrm>
          <a:off x="21075727" y="187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57166</xdr:rowOff>
    </xdr:from>
    <xdr:ext cx="469744" cy="259045"/>
    <xdr:sp macro="" textlink="">
      <xdr:nvSpPr>
        <xdr:cNvPr id="689" name="n_2mainValue【庁舎】&#10;一人当たり面積"/>
        <xdr:cNvSpPr txBox="1"/>
      </xdr:nvSpPr>
      <xdr:spPr>
        <a:xfrm>
          <a:off x="20199427" y="18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690" name="n_3mainValue【庁舎】&#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類似団体と比較して有形固定資産減価償却率が特に高い施設は、市民会館、消防施設、庁舎となっている。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庁舎については、現在新庁舎を建設中であり、令和３年度の完成を予定している。新庁舎の完成に伴い、市民会館のうち昭和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年建設の施設を除却するため、それぞれの数値は減少する見込みである。消防施設については、償却率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有形固定資産減価償却率の高かった一般廃棄物処理施設については、可燃ごみの共同処理を行うための長野広域連合の新たな施設が完成したことから、類似団体内平均値よりわずかに高い数値まで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昨年度と比較すると増減なしの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低くなった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３年連続同ポイントで、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景気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は改善されてきており良くなってきているとのことだが、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所得が全般的に減少していることが影響していると考えられ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生産年齢人口の減少や年金所得者の増加、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減少していることが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町の基幹産業は農業で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、財政基盤は脆弱であり、企業誘致など税の増収対策を図る必要がある。また、町税全般にわたる徴収率向上、歳入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獲得手段について広く検討をしたうえで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事業の集中と選択により効率的な行財政運営に努める。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xdr:cNvCxnSpPr/>
      </xdr:nvCxnSpPr>
      <xdr:spPr>
        <a:xfrm>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普通交付税が約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千円増加したが、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・補助費等及び繰出金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し、特に物件費においては国の補助事業（地方創生推進交付金）を活用しソフト事業（委託料等）を実施した為、約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千円増加となったこと等により経常収支比率は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の償還による公債費は増加傾向となることから、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に際し将来過大な負担とならないよう慎重に行うことが必要である。また、経常収支比率の中で補助費等（病院、水道会計等）及び繰出金（下水道関係特別会計等）が大きな割合を占めており、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各公営企業が策定した経営戦略や公立病院改革プランに基づき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抑制していくことが必要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。各事業の見直し等により更なる経常経費の節減にも努める。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36406</xdr:rowOff>
    </xdr:to>
    <xdr:cxnSp macro="">
      <xdr:nvCxnSpPr>
        <xdr:cNvPr id="134" name="直線コネクタ 133"/>
        <xdr:cNvCxnSpPr/>
      </xdr:nvCxnSpPr>
      <xdr:spPr>
        <a:xfrm>
          <a:off x="4114800" y="106502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62</xdr:row>
      <xdr:rowOff>20320</xdr:rowOff>
    </xdr:to>
    <xdr:cxnSp macro="">
      <xdr:nvCxnSpPr>
        <xdr:cNvPr id="137" name="直線コネクタ 136"/>
        <xdr:cNvCxnSpPr/>
      </xdr:nvCxnSpPr>
      <xdr:spPr>
        <a:xfrm>
          <a:off x="3225800" y="103767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89746</xdr:rowOff>
    </xdr:to>
    <xdr:cxnSp macro="">
      <xdr:nvCxnSpPr>
        <xdr:cNvPr id="140" name="直線コネクタ 139"/>
        <xdr:cNvCxnSpPr/>
      </xdr:nvCxnSpPr>
      <xdr:spPr>
        <a:xfrm>
          <a:off x="2336800" y="102641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71120</xdr:rowOff>
    </xdr:to>
    <xdr:cxnSp macro="">
      <xdr:nvCxnSpPr>
        <xdr:cNvPr id="143" name="直線コネクタ 142"/>
        <xdr:cNvCxnSpPr/>
      </xdr:nvCxnSpPr>
      <xdr:spPr>
        <a:xfrm flipV="1">
          <a:off x="1447800" y="102641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1" name="楕円 160"/>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2" name="テキスト ボックス 161"/>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13,614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円増となった。類似団体平均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4,176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円、長野県平均と比べると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68,610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上回っている。保育、教育分野において特別加配を行っている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農林水産業費において国の補助事業（地方創生推進交付金）を活用した農業の活性化を図る事業を行っており、大学と連携した研究や農業拠点整備構想における各種委託料等により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物件費が比較的高位に推移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している他、</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保有する公共施設数が多く維持管理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に費用が掛かっていること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も一因と考えられる。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124090</xdr:rowOff>
    </xdr:from>
    <xdr:to>
      <xdr:col>23</xdr:col>
      <xdr:colOff>133350</xdr:colOff>
      <xdr:row>83</xdr:row>
      <xdr:rowOff>7392</xdr:rowOff>
    </xdr:to>
    <xdr:cxnSp macro="">
      <xdr:nvCxnSpPr>
        <xdr:cNvPr id="197" name="直線コネクタ 196"/>
        <xdr:cNvCxnSpPr/>
      </xdr:nvCxnSpPr>
      <xdr:spPr>
        <a:xfrm>
          <a:off x="4114800" y="14182990"/>
          <a:ext cx="838200" cy="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91399</xdr:rowOff>
    </xdr:from>
    <xdr:to>
      <xdr:col>19</xdr:col>
      <xdr:colOff>133350</xdr:colOff>
      <xdr:row>82</xdr:row>
      <xdr:rowOff>124090</xdr:rowOff>
    </xdr:to>
    <xdr:cxnSp macro="">
      <xdr:nvCxnSpPr>
        <xdr:cNvPr id="200" name="直線コネクタ 199"/>
        <xdr:cNvCxnSpPr/>
      </xdr:nvCxnSpPr>
      <xdr:spPr>
        <a:xfrm>
          <a:off x="3225800" y="14150299"/>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60849</xdr:rowOff>
    </xdr:from>
    <xdr:to>
      <xdr:col>15</xdr:col>
      <xdr:colOff>82550</xdr:colOff>
      <xdr:row>82</xdr:row>
      <xdr:rowOff>91399</xdr:rowOff>
    </xdr:to>
    <xdr:cxnSp macro="">
      <xdr:nvCxnSpPr>
        <xdr:cNvPr id="203" name="直線コネクタ 202"/>
        <xdr:cNvCxnSpPr/>
      </xdr:nvCxnSpPr>
      <xdr:spPr>
        <a:xfrm>
          <a:off x="2336800" y="14119749"/>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51000</xdr:rowOff>
    </xdr:from>
    <xdr:to>
      <xdr:col>11</xdr:col>
      <xdr:colOff>31750</xdr:colOff>
      <xdr:row>82</xdr:row>
      <xdr:rowOff>60849</xdr:rowOff>
    </xdr:to>
    <xdr:cxnSp macro="">
      <xdr:nvCxnSpPr>
        <xdr:cNvPr id="206" name="直線コネクタ 205"/>
        <xdr:cNvCxnSpPr/>
      </xdr:nvCxnSpPr>
      <xdr:spPr>
        <a:xfrm>
          <a:off x="1447800" y="1410990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128042</xdr:rowOff>
    </xdr:from>
    <xdr:to>
      <xdr:col>23</xdr:col>
      <xdr:colOff>184150</xdr:colOff>
      <xdr:row>83</xdr:row>
      <xdr:rowOff>58192</xdr:rowOff>
    </xdr:to>
    <xdr:sp macro="" textlink="">
      <xdr:nvSpPr>
        <xdr:cNvPr id="216" name="楕円 215"/>
        <xdr:cNvSpPr/>
      </xdr:nvSpPr>
      <xdr:spPr>
        <a:xfrm>
          <a:off x="4902200" y="14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100119</xdr:rowOff>
    </xdr:from>
    <xdr:ext cx="762000" cy="259045"/>
    <xdr:sp macro="" textlink="">
      <xdr:nvSpPr>
        <xdr:cNvPr id="217" name="人件費・物件費等の状況該当値テキスト"/>
        <xdr:cNvSpPr txBox="1"/>
      </xdr:nvSpPr>
      <xdr:spPr>
        <a:xfrm>
          <a:off x="5041900" y="1415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73290</xdr:rowOff>
    </xdr:from>
    <xdr:to>
      <xdr:col>19</xdr:col>
      <xdr:colOff>184150</xdr:colOff>
      <xdr:row>83</xdr:row>
      <xdr:rowOff>3440</xdr:rowOff>
    </xdr:to>
    <xdr:sp macro="" textlink="">
      <xdr:nvSpPr>
        <xdr:cNvPr id="218" name="楕円 217"/>
        <xdr:cNvSpPr/>
      </xdr:nvSpPr>
      <xdr:spPr>
        <a:xfrm>
          <a:off x="40640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13617</xdr:rowOff>
    </xdr:from>
    <xdr:ext cx="736600" cy="259045"/>
    <xdr:sp macro="" textlink="">
      <xdr:nvSpPr>
        <xdr:cNvPr id="219" name="テキスト ボックス 218"/>
        <xdr:cNvSpPr txBox="1"/>
      </xdr:nvSpPr>
      <xdr:spPr>
        <a:xfrm>
          <a:off x="3733800" y="1390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40599</xdr:rowOff>
    </xdr:from>
    <xdr:to>
      <xdr:col>15</xdr:col>
      <xdr:colOff>133350</xdr:colOff>
      <xdr:row>82</xdr:row>
      <xdr:rowOff>142199</xdr:rowOff>
    </xdr:to>
    <xdr:sp macro="" textlink="">
      <xdr:nvSpPr>
        <xdr:cNvPr id="220" name="楕円 219"/>
        <xdr:cNvSpPr/>
      </xdr:nvSpPr>
      <xdr:spPr>
        <a:xfrm>
          <a:off x="3175000" y="140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152376</xdr:rowOff>
    </xdr:from>
    <xdr:ext cx="762000" cy="259045"/>
    <xdr:sp macro="" textlink="">
      <xdr:nvSpPr>
        <xdr:cNvPr id="221" name="テキスト ボックス 220"/>
        <xdr:cNvSpPr txBox="1"/>
      </xdr:nvSpPr>
      <xdr:spPr>
        <a:xfrm>
          <a:off x="2844800" y="1386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10049</xdr:rowOff>
    </xdr:from>
    <xdr:to>
      <xdr:col>11</xdr:col>
      <xdr:colOff>82550</xdr:colOff>
      <xdr:row>82</xdr:row>
      <xdr:rowOff>111649</xdr:rowOff>
    </xdr:to>
    <xdr:sp macro="" textlink="">
      <xdr:nvSpPr>
        <xdr:cNvPr id="222" name="楕円 221"/>
        <xdr:cNvSpPr/>
      </xdr:nvSpPr>
      <xdr:spPr>
        <a:xfrm>
          <a:off x="2286000" y="14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121826</xdr:rowOff>
    </xdr:from>
    <xdr:ext cx="762000" cy="259045"/>
    <xdr:sp macro="" textlink="">
      <xdr:nvSpPr>
        <xdr:cNvPr id="223" name="テキスト ボックス 222"/>
        <xdr:cNvSpPr txBox="1"/>
      </xdr:nvSpPr>
      <xdr:spPr>
        <a:xfrm>
          <a:off x="1955800" y="1383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200</xdr:rowOff>
    </xdr:from>
    <xdr:to>
      <xdr:col>7</xdr:col>
      <xdr:colOff>31750</xdr:colOff>
      <xdr:row>82</xdr:row>
      <xdr:rowOff>101800</xdr:rowOff>
    </xdr:to>
    <xdr:sp macro="" textlink="">
      <xdr:nvSpPr>
        <xdr:cNvPr id="224" name="楕円 223"/>
        <xdr:cNvSpPr/>
      </xdr:nvSpPr>
      <xdr:spPr>
        <a:xfrm>
          <a:off x="1397000" y="140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111977</xdr:rowOff>
    </xdr:from>
    <xdr:ext cx="762000" cy="259045"/>
    <xdr:sp macro="" textlink="">
      <xdr:nvSpPr>
        <xdr:cNvPr id="225" name="テキスト ボックス 224"/>
        <xdr:cNvSpPr txBox="1"/>
      </xdr:nvSpPr>
      <xdr:spPr>
        <a:xfrm>
          <a:off x="1066800" y="138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類似団体と比較して</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a:t>
          </a:r>
          <a:r>
            <a:rPr kumimoji="1" lang="ja-JP" altLang="en-US" sz="1100" baseline="0">
              <a:latin typeface="ＭＳ Ｐゴシック" panose="020B0600070205080204" pitchFamily="50" charset="-128"/>
              <a:ea typeface="ＭＳ Ｐゴシック" panose="020B0600070205080204" pitchFamily="50" charset="-128"/>
            </a:rPr>
            <a:t>イント下回っている。給与の適正化により、引き続き類似団体平均と均衡した水準で推移するよう努める。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49893</xdr:rowOff>
    </xdr:to>
    <xdr:cxnSp macro="">
      <xdr:nvCxnSpPr>
        <xdr:cNvPr id="261" name="直線コネクタ 260"/>
        <xdr:cNvCxnSpPr/>
      </xdr:nvCxnSpPr>
      <xdr:spPr>
        <a:xfrm flipV="1">
          <a:off x="16179800" y="146394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4" name="直線コネクタ 263"/>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7" name="直線コネクタ 266"/>
        <xdr:cNvCxnSpPr/>
      </xdr:nvCxnSpPr>
      <xdr:spPr>
        <a:xfrm flipV="1">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101600</xdr:rowOff>
    </xdr:to>
    <xdr:cxnSp macro="">
      <xdr:nvCxnSpPr>
        <xdr:cNvPr id="270" name="直線コネクタ 269"/>
        <xdr:cNvCxnSpPr/>
      </xdr:nvCxnSpPr>
      <xdr:spPr>
        <a:xfrm>
          <a:off x="13512800" y="146911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9" name="テキスト ボックス 288"/>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人口の減少により数値は上昇傾向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比較すると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ポイント低い程度でほぼ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同程度となっている。今後も住民サービスの質の低下を招かないよう、効率的な人員配置を検討しながら、適正な定員管理に努め人件費の縮減に取り組んでいく。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139462</xdr:rowOff>
    </xdr:to>
    <xdr:cxnSp macro="">
      <xdr:nvCxnSpPr>
        <xdr:cNvPr id="328" name="直線コネクタ 327"/>
        <xdr:cNvCxnSpPr/>
      </xdr:nvCxnSpPr>
      <xdr:spPr>
        <a:xfrm flipV="1">
          <a:off x="16179800" y="10698480"/>
          <a:ext cx="8382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146526</xdr:rowOff>
    </xdr:from>
    <xdr:to>
      <xdr:col>77</xdr:col>
      <xdr:colOff>44450</xdr:colOff>
      <xdr:row>62</xdr:row>
      <xdr:rowOff>139462</xdr:rowOff>
    </xdr:to>
    <xdr:cxnSp macro="">
      <xdr:nvCxnSpPr>
        <xdr:cNvPr id="331" name="直線コネクタ 330"/>
        <xdr:cNvCxnSpPr/>
      </xdr:nvCxnSpPr>
      <xdr:spPr>
        <a:xfrm>
          <a:off x="15290800" y="10604976"/>
          <a:ext cx="889000" cy="16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138985</xdr:rowOff>
    </xdr:from>
    <xdr:to>
      <xdr:col>72</xdr:col>
      <xdr:colOff>203200</xdr:colOff>
      <xdr:row>61</xdr:row>
      <xdr:rowOff>146526</xdr:rowOff>
    </xdr:to>
    <xdr:cxnSp macro="">
      <xdr:nvCxnSpPr>
        <xdr:cNvPr id="334" name="直線コネクタ 333"/>
        <xdr:cNvCxnSpPr/>
      </xdr:nvCxnSpPr>
      <xdr:spPr>
        <a:xfrm>
          <a:off x="14401800" y="10597435"/>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116363</xdr:rowOff>
    </xdr:from>
    <xdr:to>
      <xdr:col>68</xdr:col>
      <xdr:colOff>152400</xdr:colOff>
      <xdr:row>61</xdr:row>
      <xdr:rowOff>138985</xdr:rowOff>
    </xdr:to>
    <xdr:cxnSp macro="">
      <xdr:nvCxnSpPr>
        <xdr:cNvPr id="337" name="直線コネクタ 336"/>
        <xdr:cNvCxnSpPr/>
      </xdr:nvCxnSpPr>
      <xdr:spPr>
        <a:xfrm>
          <a:off x="13512800" y="10574813"/>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47" name="楕円 346"/>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48"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88662</xdr:rowOff>
    </xdr:from>
    <xdr:to>
      <xdr:col>77</xdr:col>
      <xdr:colOff>95250</xdr:colOff>
      <xdr:row>63</xdr:row>
      <xdr:rowOff>18812</xdr:rowOff>
    </xdr:to>
    <xdr:sp macro="" textlink="">
      <xdr:nvSpPr>
        <xdr:cNvPr id="349" name="楕円 348"/>
        <xdr:cNvSpPr/>
      </xdr:nvSpPr>
      <xdr:spPr>
        <a:xfrm>
          <a:off x="16129000" y="107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3589</xdr:rowOff>
    </xdr:from>
    <xdr:ext cx="736600" cy="259045"/>
    <xdr:sp macro="" textlink="">
      <xdr:nvSpPr>
        <xdr:cNvPr id="350" name="テキスト ボックス 349"/>
        <xdr:cNvSpPr txBox="1"/>
      </xdr:nvSpPr>
      <xdr:spPr>
        <a:xfrm>
          <a:off x="15798800" y="1080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95726</xdr:rowOff>
    </xdr:from>
    <xdr:to>
      <xdr:col>73</xdr:col>
      <xdr:colOff>44450</xdr:colOff>
      <xdr:row>62</xdr:row>
      <xdr:rowOff>25876</xdr:rowOff>
    </xdr:to>
    <xdr:sp macro="" textlink="">
      <xdr:nvSpPr>
        <xdr:cNvPr id="351" name="楕円 350"/>
        <xdr:cNvSpPr/>
      </xdr:nvSpPr>
      <xdr:spPr>
        <a:xfrm>
          <a:off x="15240000" y="105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36053</xdr:rowOff>
    </xdr:from>
    <xdr:ext cx="762000" cy="259045"/>
    <xdr:sp macro="" textlink="">
      <xdr:nvSpPr>
        <xdr:cNvPr id="352" name="テキスト ボックス 351"/>
        <xdr:cNvSpPr txBox="1"/>
      </xdr:nvSpPr>
      <xdr:spPr>
        <a:xfrm>
          <a:off x="14909800" y="103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88185</xdr:rowOff>
    </xdr:from>
    <xdr:to>
      <xdr:col>68</xdr:col>
      <xdr:colOff>203200</xdr:colOff>
      <xdr:row>62</xdr:row>
      <xdr:rowOff>18335</xdr:rowOff>
    </xdr:to>
    <xdr:sp macro="" textlink="">
      <xdr:nvSpPr>
        <xdr:cNvPr id="353" name="楕円 352"/>
        <xdr:cNvSpPr/>
      </xdr:nvSpPr>
      <xdr:spPr>
        <a:xfrm>
          <a:off x="14351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3112</xdr:rowOff>
    </xdr:from>
    <xdr:ext cx="762000" cy="259045"/>
    <xdr:sp macro="" textlink="">
      <xdr:nvSpPr>
        <xdr:cNvPr id="354" name="テキスト ボックス 353"/>
        <xdr:cNvSpPr txBox="1"/>
      </xdr:nvSpPr>
      <xdr:spPr>
        <a:xfrm>
          <a:off x="14020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65563</xdr:rowOff>
    </xdr:from>
    <xdr:to>
      <xdr:col>64</xdr:col>
      <xdr:colOff>152400</xdr:colOff>
      <xdr:row>61</xdr:row>
      <xdr:rowOff>167163</xdr:rowOff>
    </xdr:to>
    <xdr:sp macro="" textlink="">
      <xdr:nvSpPr>
        <xdr:cNvPr id="355" name="楕円 354"/>
        <xdr:cNvSpPr/>
      </xdr:nvSpPr>
      <xdr:spPr>
        <a:xfrm>
          <a:off x="13462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5890</xdr:rowOff>
    </xdr:from>
    <xdr:ext cx="762000" cy="259045"/>
    <xdr:sp macro="" textlink="">
      <xdr:nvSpPr>
        <xdr:cNvPr id="356" name="テキスト ボックス 355"/>
        <xdr:cNvSpPr txBox="1"/>
      </xdr:nvSpPr>
      <xdr:spPr>
        <a:xfrm>
          <a:off x="13131800" y="102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の減少なったが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、全国平均、長野県平均との比較では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中学校改築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大型事業の償還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が始ま</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っており今年度以降も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比率の上昇が考えられる。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将来負担比率と同様に、地方債発行の抑制や任意繰上償還を進め、公営企業等への公債費の繰出金（病院、水道、下水道事業）についても引き続き注視する中で改善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に努める。また、後世への負担を少しでも軽減するよう普通建設事業の抑制と起債に大きく頼ることのない財政運営に努める。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91" name="直線コネクタ 390"/>
        <xdr:cNvCxnSpPr/>
      </xdr:nvCxnSpPr>
      <xdr:spPr>
        <a:xfrm flipV="1">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35983</xdr:rowOff>
    </xdr:to>
    <xdr:cxnSp macro="">
      <xdr:nvCxnSpPr>
        <xdr:cNvPr id="394" name="直線コネクタ 393"/>
        <xdr:cNvCxnSpPr/>
      </xdr:nvCxnSpPr>
      <xdr:spPr>
        <a:xfrm>
          <a:off x="15290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62795</xdr:rowOff>
    </xdr:to>
    <xdr:cxnSp macro="">
      <xdr:nvCxnSpPr>
        <xdr:cNvPr id="397" name="直線コネクタ 396"/>
        <xdr:cNvCxnSpPr/>
      </xdr:nvCxnSpPr>
      <xdr:spPr>
        <a:xfrm flipV="1">
          <a:off x="14401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62795</xdr:rowOff>
    </xdr:to>
    <xdr:cxnSp macro="">
      <xdr:nvCxnSpPr>
        <xdr:cNvPr id="400" name="直線コネクタ 399"/>
        <xdr:cNvCxnSpPr/>
      </xdr:nvCxnSpPr>
      <xdr:spPr>
        <a:xfrm>
          <a:off x="13512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0" name="楕円 40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12" name="楕円 411"/>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3" name="テキスト ボックス 412"/>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14" name="楕円 413"/>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15" name="テキスト ボックス 414"/>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16" name="楕円 415"/>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7" name="テキスト ボックス 416"/>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18" name="楕円 417"/>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19" name="テキスト ボックス 41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新規事業については慎重に検討し、普通建設事業は厳選し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地方債発行の抑制を図り地方債残高のさらなる縮減に努める。起債する場合であっても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、後年度元利償還金等に対し交付税措置のある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有利な起債を計画的に活用することで財政健全化に努める。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80560</xdr:rowOff>
    </xdr:from>
    <xdr:to>
      <xdr:col>68</xdr:col>
      <xdr:colOff>152400</xdr:colOff>
      <xdr:row>15</xdr:row>
      <xdr:rowOff>1609</xdr:rowOff>
    </xdr:to>
    <xdr:cxnSp macro="">
      <xdr:nvCxnSpPr>
        <xdr:cNvPr id="453" name="直線コネクタ 452"/>
        <xdr:cNvCxnSpPr/>
      </xdr:nvCxnSpPr>
      <xdr:spPr>
        <a:xfrm flipV="1">
          <a:off x="13512800" y="248086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6" name="フローチャート: 判断 455"/>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7" name="テキスト ボックス 456"/>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8" name="フローチャート: 判断 457"/>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9" name="テキスト ボックス 458"/>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0" name="フローチャート: 判断 459"/>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1" name="テキスト ボックス 460"/>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2" name="フローチャート: 判断 461"/>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3" name="テキスト ボックス 462"/>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69" name="楕円 468"/>
        <xdr:cNvSpPr/>
      </xdr:nvSpPr>
      <xdr:spPr>
        <a:xfrm>
          <a:off x="14351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70" name="テキスト ボックス 469"/>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122259</xdr:rowOff>
    </xdr:from>
    <xdr:to>
      <xdr:col>64</xdr:col>
      <xdr:colOff>152400</xdr:colOff>
      <xdr:row>15</xdr:row>
      <xdr:rowOff>52409</xdr:rowOff>
    </xdr:to>
    <xdr:sp macro="" textlink="">
      <xdr:nvSpPr>
        <xdr:cNvPr id="471" name="楕円 470"/>
        <xdr:cNvSpPr/>
      </xdr:nvSpPr>
      <xdr:spPr>
        <a:xfrm>
          <a:off x="13462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62586</xdr:rowOff>
    </xdr:from>
    <xdr:ext cx="762000" cy="259045"/>
    <xdr:sp macro="" textlink="">
      <xdr:nvSpPr>
        <xdr:cNvPr id="472" name="テキスト ボックス 471"/>
        <xdr:cNvSpPr txBox="1"/>
      </xdr:nvSpPr>
      <xdr:spPr>
        <a:xfrm>
          <a:off x="13131800" y="229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今年度も、主に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異動や給与改定</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等により職員給与は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たものの、昨年度と同ポイントとなった。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36</xdr:row>
      <xdr:rowOff>165100</xdr:rowOff>
    </xdr:to>
    <xdr:cxnSp macro="">
      <xdr:nvCxnSpPr>
        <xdr:cNvPr id="68" name="直線コネクタ 67"/>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165100</xdr:rowOff>
    </xdr:to>
    <xdr:cxnSp macro="">
      <xdr:nvCxnSpPr>
        <xdr:cNvPr id="71" name="直線コネクタ 70"/>
        <xdr:cNvCxnSpPr/>
      </xdr:nvCxnSpPr>
      <xdr:spPr>
        <a:xfrm>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165100</xdr:rowOff>
    </xdr:to>
    <xdr:cxnSp macro="">
      <xdr:nvCxnSpPr>
        <xdr:cNvPr id="74" name="直線コネクタ 73"/>
        <xdr:cNvCxnSpPr/>
      </xdr:nvCxnSpPr>
      <xdr:spPr>
        <a:xfrm flipV="1">
          <a:off x="2209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37193</xdr:rowOff>
    </xdr:to>
    <xdr:cxnSp macro="">
      <xdr:nvCxnSpPr>
        <xdr:cNvPr id="77" name="直線コネクタ 76"/>
        <xdr:cNvCxnSpPr/>
      </xdr:nvCxnSpPr>
      <xdr:spPr>
        <a:xfrm flipV="1">
          <a:off x="1320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8"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1" name="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98170</xdr:rowOff>
    </xdr:from>
    <xdr:ext cx="762000" cy="259045"/>
    <xdr:sp macro="" textlink="">
      <xdr:nvSpPr>
        <xdr:cNvPr id="96" name="テキスト ボックス 95"/>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公共施設数が多いことから維持管理費が嵩んで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国の補助金（地方創生推進交付金等）を活用してのソフト事業（業務委託料等）を実施している昨年度から増加した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。類似団体平均、全国平均及び長野県平均をいずれも下回っている。経常経費の削減により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、この数年度は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比較的低水準で推移して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、今後も施設の統合や事業の選択と集中を進めるなかで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指定管理者制度の検討・導入も考え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、さらに節減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に心がけこの水準を維持できるように努める。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134620</xdr:rowOff>
    </xdr:to>
    <xdr:cxnSp macro="">
      <xdr:nvCxnSpPr>
        <xdr:cNvPr id="129" name="直線コネクタ 128"/>
        <xdr:cNvCxnSpPr/>
      </xdr:nvCxnSpPr>
      <xdr:spPr>
        <a:xfrm>
          <a:off x="15671800" y="250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142240</xdr:rowOff>
    </xdr:to>
    <xdr:cxnSp macro="">
      <xdr:nvCxnSpPr>
        <xdr:cNvPr id="132" name="直線コネクタ 131"/>
        <xdr:cNvCxnSpPr/>
      </xdr:nvCxnSpPr>
      <xdr:spPr>
        <a:xfrm flipV="1">
          <a:off x="14782800" y="250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16510</xdr:rowOff>
    </xdr:to>
    <xdr:cxnSp macro="">
      <xdr:nvCxnSpPr>
        <xdr:cNvPr id="135" name="直線コネクタ 134"/>
        <xdr:cNvCxnSpPr/>
      </xdr:nvCxnSpPr>
      <xdr:spPr>
        <a:xfrm flipV="1">
          <a:off x="13893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69850</xdr:rowOff>
    </xdr:to>
    <xdr:cxnSp macro="">
      <xdr:nvCxnSpPr>
        <xdr:cNvPr id="138" name="直線コネクタ 137"/>
        <xdr:cNvCxnSpPr/>
      </xdr:nvCxnSpPr>
      <xdr:spPr>
        <a:xfrm flipV="1">
          <a:off x="13004800" y="258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8" name="楕円 147"/>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9"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50" name="楕円 149"/>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51" name="テキスト ボックス 150"/>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2" name="楕円 151"/>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3" name="テキスト ボックス 15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4" name="楕円 153"/>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5" name="テキスト ボックス 154"/>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各種事業の大きな違いはないが、臨時福祉給付金事業の減少が要因と考えられる。</a:t>
          </a:r>
        </a:p>
        <a:p>
          <a:r>
            <a:rPr kumimoji="1" lang="ja-JP" altLang="en-US" sz="1300">
              <a:latin typeface="ＭＳ Ｐゴシック" panose="020B0600070205080204" pitchFamily="50" charset="-128"/>
              <a:ea typeface="ＭＳ Ｐゴシック" panose="020B0600070205080204" pitchFamily="50" charset="-128"/>
            </a:rPr>
            <a:t>　しかしながら、今後も少子・高齢化の進行等により上昇が見込まれるため、町単独で実施する事業については、財政状況を勘案しながら慎重に対応し、サービス水準を維持できるように努めたい。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127000</xdr:rowOff>
    </xdr:to>
    <xdr:cxnSp macro="">
      <xdr:nvCxnSpPr>
        <xdr:cNvPr id="190" name="直線コネクタ 189"/>
        <xdr:cNvCxnSpPr/>
      </xdr:nvCxnSpPr>
      <xdr:spPr>
        <a:xfrm flipV="1">
          <a:off x="3987800" y="94805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3" name="直線コネクタ 192"/>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127000</xdr:rowOff>
    </xdr:to>
    <xdr:cxnSp macro="">
      <xdr:nvCxnSpPr>
        <xdr:cNvPr id="196" name="直線コネクタ 195"/>
        <xdr:cNvCxnSpPr/>
      </xdr:nvCxnSpPr>
      <xdr:spPr>
        <a:xfrm>
          <a:off x="2209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9" name="直線コネクタ 198"/>
        <xdr:cNvCxnSpPr/>
      </xdr:nvCxnSpPr>
      <xdr:spPr>
        <a:xfrm>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その他に係る経常収支比率は類似団体平均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よりは下回っているものの、全国・県平均共に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主な要因は特別会計繰出金であり下水道関係が大きな割合を占めている。また、高齢化が進む中、介護保険事業、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の繰出金が増加傾向にあり、今後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大きな負担となることが予測される。特別会計が安定した独立採算となるよう、特別会計側の経常経費削減に努めるとともに、使用料・保険料等の適正化を図り、繰出金を減らしていくように努める。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117856</xdr:rowOff>
    </xdr:from>
    <xdr:to>
      <xdr:col>82</xdr:col>
      <xdr:colOff>107950</xdr:colOff>
      <xdr:row>58</xdr:row>
      <xdr:rowOff>117856</xdr:rowOff>
    </xdr:to>
    <xdr:cxnSp macro="">
      <xdr:nvCxnSpPr>
        <xdr:cNvPr id="248" name="直線コネクタ 247"/>
        <xdr:cNvCxnSpPr/>
      </xdr:nvCxnSpPr>
      <xdr:spPr>
        <a:xfrm>
          <a:off x="15671800" y="10061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117856</xdr:rowOff>
    </xdr:to>
    <xdr:cxnSp macro="">
      <xdr:nvCxnSpPr>
        <xdr:cNvPr id="251" name="直線コネクタ 250"/>
        <xdr:cNvCxnSpPr/>
      </xdr:nvCxnSpPr>
      <xdr:spPr>
        <a:xfrm>
          <a:off x="14782800" y="10020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76708</xdr:rowOff>
    </xdr:to>
    <xdr:cxnSp macro="">
      <xdr:nvCxnSpPr>
        <xdr:cNvPr id="254" name="直線コネクタ 253"/>
        <xdr:cNvCxnSpPr/>
      </xdr:nvCxnSpPr>
      <xdr:spPr>
        <a:xfrm>
          <a:off x="13893800" y="9979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127000</xdr:rowOff>
    </xdr:to>
    <xdr:cxnSp macro="">
      <xdr:nvCxnSpPr>
        <xdr:cNvPr id="257" name="直線コネクタ 256"/>
        <xdr:cNvCxnSpPr/>
      </xdr:nvCxnSpPr>
      <xdr:spPr>
        <a:xfrm flipV="1">
          <a:off x="13004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7" name="楕円 266"/>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8"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67056</xdr:rowOff>
    </xdr:from>
    <xdr:to>
      <xdr:col>78</xdr:col>
      <xdr:colOff>120650</xdr:colOff>
      <xdr:row>58</xdr:row>
      <xdr:rowOff>168656</xdr:rowOff>
    </xdr:to>
    <xdr:sp macro="" textlink="">
      <xdr:nvSpPr>
        <xdr:cNvPr id="269" name="楕円 268"/>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153433</xdr:rowOff>
    </xdr:from>
    <xdr:ext cx="736600" cy="259045"/>
    <xdr:sp macro="" textlink="">
      <xdr:nvSpPr>
        <xdr:cNvPr id="270" name="テキスト ボックス 269"/>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25908</xdr:rowOff>
    </xdr:from>
    <xdr:to>
      <xdr:col>74</xdr:col>
      <xdr:colOff>31750</xdr:colOff>
      <xdr:row>58</xdr:row>
      <xdr:rowOff>127508</xdr:rowOff>
    </xdr:to>
    <xdr:sp macro="" textlink="">
      <xdr:nvSpPr>
        <xdr:cNvPr id="271" name="楕円 270"/>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112285</xdr:rowOff>
    </xdr:from>
    <xdr:ext cx="762000" cy="259045"/>
    <xdr:sp macro="" textlink="">
      <xdr:nvSpPr>
        <xdr:cNvPr id="272" name="テキスト ボックス 271"/>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3" name="楕円 272"/>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4" name="テキスト ボックス 273"/>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5" name="楕円 274"/>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6" name="テキスト ボックス 275"/>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補助費等については類似団体内順位で下位となっている。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111760</xdr:rowOff>
    </xdr:from>
    <xdr:to>
      <xdr:col>82</xdr:col>
      <xdr:colOff>107950</xdr:colOff>
      <xdr:row>40</xdr:row>
      <xdr:rowOff>149860</xdr:rowOff>
    </xdr:to>
    <xdr:cxnSp macro="">
      <xdr:nvCxnSpPr>
        <xdr:cNvPr id="309" name="直線コネクタ 308"/>
        <xdr:cNvCxnSpPr/>
      </xdr:nvCxnSpPr>
      <xdr:spPr>
        <a:xfrm>
          <a:off x="15671800" y="6969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40</xdr:row>
      <xdr:rowOff>111760</xdr:rowOff>
    </xdr:to>
    <xdr:cxnSp macro="">
      <xdr:nvCxnSpPr>
        <xdr:cNvPr id="312" name="直線コネクタ 311"/>
        <xdr:cNvCxnSpPr/>
      </xdr:nvCxnSpPr>
      <xdr:spPr>
        <a:xfrm>
          <a:off x="14782800" y="6840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153670</xdr:rowOff>
    </xdr:to>
    <xdr:cxnSp macro="">
      <xdr:nvCxnSpPr>
        <xdr:cNvPr id="315" name="直線コネクタ 314"/>
        <xdr:cNvCxnSpPr/>
      </xdr:nvCxnSpPr>
      <xdr:spPr>
        <a:xfrm>
          <a:off x="13893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146050</xdr:rowOff>
    </xdr:to>
    <xdr:cxnSp macro="">
      <xdr:nvCxnSpPr>
        <xdr:cNvPr id="318" name="直線コネクタ 317"/>
        <xdr:cNvCxnSpPr/>
      </xdr:nvCxnSpPr>
      <xdr:spPr>
        <a:xfrm flipV="1">
          <a:off x="13004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8" name="楕円 327"/>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9"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60960</xdr:rowOff>
    </xdr:from>
    <xdr:to>
      <xdr:col>78</xdr:col>
      <xdr:colOff>120650</xdr:colOff>
      <xdr:row>40</xdr:row>
      <xdr:rowOff>162560</xdr:rowOff>
    </xdr:to>
    <xdr:sp macro="" textlink="">
      <xdr:nvSpPr>
        <xdr:cNvPr id="330" name="楕円 329"/>
        <xdr:cNvSpPr/>
      </xdr:nvSpPr>
      <xdr:spPr>
        <a:xfrm>
          <a:off x="15621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147337</xdr:rowOff>
    </xdr:from>
    <xdr:ext cx="736600" cy="259045"/>
    <xdr:sp macro="" textlink="">
      <xdr:nvSpPr>
        <xdr:cNvPr id="331" name="テキスト ボックス 330"/>
        <xdr:cNvSpPr txBox="1"/>
      </xdr:nvSpPr>
      <xdr:spPr>
        <a:xfrm>
          <a:off x="15290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102870</xdr:rowOff>
    </xdr:from>
    <xdr:to>
      <xdr:col>74</xdr:col>
      <xdr:colOff>31750</xdr:colOff>
      <xdr:row>40</xdr:row>
      <xdr:rowOff>33020</xdr:rowOff>
    </xdr:to>
    <xdr:sp macro="" textlink="">
      <xdr:nvSpPr>
        <xdr:cNvPr id="332" name="楕円 331"/>
        <xdr:cNvSpPr/>
      </xdr:nvSpPr>
      <xdr:spPr>
        <a:xfrm>
          <a:off x="1473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17797</xdr:rowOff>
    </xdr:from>
    <xdr:ext cx="762000" cy="259045"/>
    <xdr:sp macro="" textlink="">
      <xdr:nvSpPr>
        <xdr:cNvPr id="333" name="テキスト ボックス 332"/>
        <xdr:cNvSpPr txBox="1"/>
      </xdr:nvSpPr>
      <xdr:spPr>
        <a:xfrm>
          <a:off x="1440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4" name="楕円 333"/>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5" name="テキスト ボックス 334"/>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6" name="楕円 335"/>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37" name="テキスト ボックス 336"/>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昨年度と同程度であり、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、全国平均、長野県平均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高比率にならない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起債する場合であっても緊急性や住民ニーズを反映した事業の選択により普通建設事業の抑制と起債に大きく頼ることのない財政運営に努める。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58420</xdr:rowOff>
    </xdr:to>
    <xdr:cxnSp macro="">
      <xdr:nvCxnSpPr>
        <xdr:cNvPr id="366" name="直線コネクタ 365"/>
        <xdr:cNvCxnSpPr/>
      </xdr:nvCxnSpPr>
      <xdr:spPr>
        <a:xfrm>
          <a:off x="3987800" y="12882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29845</xdr:rowOff>
    </xdr:to>
    <xdr:cxnSp macro="">
      <xdr:nvCxnSpPr>
        <xdr:cNvPr id="369" name="直線コネクタ 368"/>
        <xdr:cNvCxnSpPr/>
      </xdr:nvCxnSpPr>
      <xdr:spPr>
        <a:xfrm flipV="1">
          <a:off x="3098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29845</xdr:rowOff>
    </xdr:to>
    <xdr:cxnSp macro="">
      <xdr:nvCxnSpPr>
        <xdr:cNvPr id="372" name="直線コネクタ 371"/>
        <xdr:cNvCxnSpPr/>
      </xdr:nvCxnSpPr>
      <xdr:spPr>
        <a:xfrm>
          <a:off x="2209800" y="12860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75</xdr:row>
      <xdr:rowOff>1270</xdr:rowOff>
    </xdr:to>
    <xdr:cxnSp macro="">
      <xdr:nvCxnSpPr>
        <xdr:cNvPr id="375" name="直線コネクタ 374"/>
        <xdr:cNvCxnSpPr/>
      </xdr:nvCxnSpPr>
      <xdr:spPr>
        <a:xfrm>
          <a:off x="1320800" y="12820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5" name="楕円 384"/>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6" name="公債費該当値テキスト"/>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7" name="楕円 386"/>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8" name="テキスト ボックス 387"/>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89" name="楕円 388"/>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0" name="テキスト ボックス 389"/>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1" name="楕円 390"/>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2" name="テキスト ボックス 391"/>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3" name="楕円 392"/>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4" name="テキスト ボックス 393"/>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昨年度より</a:t>
          </a:r>
          <a:r>
            <a:rPr kumimoji="1" lang="en-US" altLang="ja-JP" sz="1100" baseline="0">
              <a:latin typeface="ＭＳ Ｐゴシック" panose="020B0600070205080204" pitchFamily="50" charset="-128"/>
              <a:ea typeface="ＭＳ Ｐゴシック" panose="020B0600070205080204" pitchFamily="50" charset="-128"/>
            </a:rPr>
            <a:t>0.4</a:t>
          </a:r>
          <a:r>
            <a:rPr kumimoji="1" lang="ja-JP" altLang="en-US" sz="1100" baseline="0">
              <a:latin typeface="ＭＳ Ｐゴシック" panose="020B0600070205080204" pitchFamily="50" charset="-128"/>
              <a:ea typeface="ＭＳ Ｐゴシック" panose="020B0600070205080204" pitchFamily="50" charset="-128"/>
            </a:rPr>
            <a:t>ポイント減少したが、長野県平均及び類似団体内平均の数値を上回っており、類似団体内順位では中位にある。義務的経費以外では補助費等及び操出金が大きな割合を占めており、経常収支比率を高める要因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今後もさらに行財政改革を進めていくとともに、最小の経費で最大の効果をあげられる行政運営に努めていく。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69850</xdr:rowOff>
    </xdr:to>
    <xdr:cxnSp macro="">
      <xdr:nvCxnSpPr>
        <xdr:cNvPr id="425" name="直線コネクタ 424"/>
        <xdr:cNvCxnSpPr/>
      </xdr:nvCxnSpPr>
      <xdr:spPr>
        <a:xfrm flipV="1">
          <a:off x="15671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69850</xdr:rowOff>
    </xdr:to>
    <xdr:cxnSp macro="">
      <xdr:nvCxnSpPr>
        <xdr:cNvPr id="428" name="直線コネクタ 427"/>
        <xdr:cNvCxnSpPr/>
      </xdr:nvCxnSpPr>
      <xdr:spPr>
        <a:xfrm>
          <a:off x="14782800" y="13111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81280</xdr:rowOff>
    </xdr:to>
    <xdr:cxnSp macro="">
      <xdr:nvCxnSpPr>
        <xdr:cNvPr id="431" name="直線コネクタ 430"/>
        <xdr:cNvCxnSpPr/>
      </xdr:nvCxnSpPr>
      <xdr:spPr>
        <a:xfrm>
          <a:off x="13893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51563</xdr:rowOff>
    </xdr:to>
    <xdr:cxnSp macro="">
      <xdr:nvCxnSpPr>
        <xdr:cNvPr id="434" name="直線コネクタ 433"/>
        <xdr:cNvCxnSpPr/>
      </xdr:nvCxnSpPr>
      <xdr:spPr>
        <a:xfrm flipV="1">
          <a:off x="13004800" y="1307033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4" name="楕円 443"/>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5"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6" name="楕円 44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7" name="テキスト ボックス 44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8" name="楕円 447"/>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9" name="テキスト ボックス 448"/>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0" name="楕円 449"/>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51" name="テキスト ボックス 450"/>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2" name="楕円 451"/>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3" name="テキスト ボックス 452"/>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13081</xdr:rowOff>
    </xdr:from>
    <xdr:to>
      <xdr:col>29</xdr:col>
      <xdr:colOff>127000</xdr:colOff>
      <xdr:row>17</xdr:row>
      <xdr:rowOff>79364</xdr:rowOff>
    </xdr:to>
    <xdr:cxnSp macro="">
      <xdr:nvCxnSpPr>
        <xdr:cNvPr id="52" name="直線コネクタ 51"/>
        <xdr:cNvCxnSpPr/>
      </xdr:nvCxnSpPr>
      <xdr:spPr bwMode="auto">
        <a:xfrm flipV="1">
          <a:off x="5003800" y="2975356"/>
          <a:ext cx="647700" cy="6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79364</xdr:rowOff>
    </xdr:from>
    <xdr:to>
      <xdr:col>26</xdr:col>
      <xdr:colOff>50800</xdr:colOff>
      <xdr:row>17</xdr:row>
      <xdr:rowOff>128578</xdr:rowOff>
    </xdr:to>
    <xdr:cxnSp macro="">
      <xdr:nvCxnSpPr>
        <xdr:cNvPr id="55" name="直線コネクタ 54"/>
        <xdr:cNvCxnSpPr/>
      </xdr:nvCxnSpPr>
      <xdr:spPr bwMode="auto">
        <a:xfrm flipV="1">
          <a:off x="4305300" y="3041639"/>
          <a:ext cx="698500" cy="4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67390</xdr:rowOff>
    </xdr:from>
    <xdr:to>
      <xdr:col>22</xdr:col>
      <xdr:colOff>114300</xdr:colOff>
      <xdr:row>17</xdr:row>
      <xdr:rowOff>128578</xdr:rowOff>
    </xdr:to>
    <xdr:cxnSp macro="">
      <xdr:nvCxnSpPr>
        <xdr:cNvPr id="58" name="直線コネクタ 57"/>
        <xdr:cNvCxnSpPr/>
      </xdr:nvCxnSpPr>
      <xdr:spPr bwMode="auto">
        <a:xfrm>
          <a:off x="3606800" y="3029665"/>
          <a:ext cx="6985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67390</xdr:rowOff>
    </xdr:from>
    <xdr:to>
      <xdr:col>18</xdr:col>
      <xdr:colOff>177800</xdr:colOff>
      <xdr:row>17</xdr:row>
      <xdr:rowOff>101048</xdr:rowOff>
    </xdr:to>
    <xdr:cxnSp macro="">
      <xdr:nvCxnSpPr>
        <xdr:cNvPr id="61" name="直線コネクタ 60"/>
        <xdr:cNvCxnSpPr/>
      </xdr:nvCxnSpPr>
      <xdr:spPr bwMode="auto">
        <a:xfrm flipV="1">
          <a:off x="2908300" y="3029665"/>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133731</xdr:rowOff>
    </xdr:from>
    <xdr:to>
      <xdr:col>29</xdr:col>
      <xdr:colOff>177800</xdr:colOff>
      <xdr:row>17</xdr:row>
      <xdr:rowOff>63881</xdr:rowOff>
    </xdr:to>
    <xdr:sp macro="" textlink="">
      <xdr:nvSpPr>
        <xdr:cNvPr id="71" name="楕円 70"/>
        <xdr:cNvSpPr/>
      </xdr:nvSpPr>
      <xdr:spPr bwMode="auto">
        <a:xfrm>
          <a:off x="5600700" y="292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105808</xdr:rowOff>
    </xdr:from>
    <xdr:ext cx="762000" cy="259045"/>
    <xdr:sp macro="" textlink="">
      <xdr:nvSpPr>
        <xdr:cNvPr id="72" name="人口1人当たり決算額の推移該当値テキスト130"/>
        <xdr:cNvSpPr txBox="1"/>
      </xdr:nvSpPr>
      <xdr:spPr>
        <a:xfrm>
          <a:off x="57404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28564</xdr:rowOff>
    </xdr:from>
    <xdr:to>
      <xdr:col>26</xdr:col>
      <xdr:colOff>101600</xdr:colOff>
      <xdr:row>17</xdr:row>
      <xdr:rowOff>130164</xdr:rowOff>
    </xdr:to>
    <xdr:sp macro="" textlink="">
      <xdr:nvSpPr>
        <xdr:cNvPr id="73" name="楕円 72"/>
        <xdr:cNvSpPr/>
      </xdr:nvSpPr>
      <xdr:spPr bwMode="auto">
        <a:xfrm>
          <a:off x="4953000" y="299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114941</xdr:rowOff>
    </xdr:from>
    <xdr:ext cx="736600" cy="259045"/>
    <xdr:sp macro="" textlink="">
      <xdr:nvSpPr>
        <xdr:cNvPr id="74" name="テキスト ボックス 73"/>
        <xdr:cNvSpPr txBox="1"/>
      </xdr:nvSpPr>
      <xdr:spPr>
        <a:xfrm>
          <a:off x="4622800" y="307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77778</xdr:rowOff>
    </xdr:from>
    <xdr:to>
      <xdr:col>22</xdr:col>
      <xdr:colOff>165100</xdr:colOff>
      <xdr:row>18</xdr:row>
      <xdr:rowOff>7928</xdr:rowOff>
    </xdr:to>
    <xdr:sp macro="" textlink="">
      <xdr:nvSpPr>
        <xdr:cNvPr id="75" name="楕円 74"/>
        <xdr:cNvSpPr/>
      </xdr:nvSpPr>
      <xdr:spPr bwMode="auto">
        <a:xfrm>
          <a:off x="4254500" y="304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164155</xdr:rowOff>
    </xdr:from>
    <xdr:ext cx="762000" cy="259045"/>
    <xdr:sp macro="" textlink="">
      <xdr:nvSpPr>
        <xdr:cNvPr id="76" name="テキスト ボックス 75"/>
        <xdr:cNvSpPr txBox="1"/>
      </xdr:nvSpPr>
      <xdr:spPr>
        <a:xfrm>
          <a:off x="3924300" y="312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16590</xdr:rowOff>
    </xdr:from>
    <xdr:to>
      <xdr:col>19</xdr:col>
      <xdr:colOff>38100</xdr:colOff>
      <xdr:row>17</xdr:row>
      <xdr:rowOff>118190</xdr:rowOff>
    </xdr:to>
    <xdr:sp macro="" textlink="">
      <xdr:nvSpPr>
        <xdr:cNvPr id="77" name="楕円 76"/>
        <xdr:cNvSpPr/>
      </xdr:nvSpPr>
      <xdr:spPr bwMode="auto">
        <a:xfrm>
          <a:off x="3556000" y="29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102967</xdr:rowOff>
    </xdr:from>
    <xdr:ext cx="762000" cy="259045"/>
    <xdr:sp macro="" textlink="">
      <xdr:nvSpPr>
        <xdr:cNvPr id="78" name="テキスト ボックス 77"/>
        <xdr:cNvSpPr txBox="1"/>
      </xdr:nvSpPr>
      <xdr:spPr>
        <a:xfrm>
          <a:off x="3225800" y="306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50248</xdr:rowOff>
    </xdr:from>
    <xdr:to>
      <xdr:col>15</xdr:col>
      <xdr:colOff>101600</xdr:colOff>
      <xdr:row>17</xdr:row>
      <xdr:rowOff>151848</xdr:rowOff>
    </xdr:to>
    <xdr:sp macro="" textlink="">
      <xdr:nvSpPr>
        <xdr:cNvPr id="79" name="楕円 78"/>
        <xdr:cNvSpPr/>
      </xdr:nvSpPr>
      <xdr:spPr bwMode="auto">
        <a:xfrm>
          <a:off x="28575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136625</xdr:rowOff>
    </xdr:from>
    <xdr:ext cx="762000" cy="259045"/>
    <xdr:sp macro="" textlink="">
      <xdr:nvSpPr>
        <xdr:cNvPr id="80" name="テキスト ボックス 79"/>
        <xdr:cNvSpPr txBox="1"/>
      </xdr:nvSpPr>
      <xdr:spPr>
        <a:xfrm>
          <a:off x="2527300" y="30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320739</xdr:rowOff>
    </xdr:from>
    <xdr:to>
      <xdr:col>29</xdr:col>
      <xdr:colOff>127000</xdr:colOff>
      <xdr:row>36</xdr:row>
      <xdr:rowOff>101664</xdr:rowOff>
    </xdr:to>
    <xdr:cxnSp macro="">
      <xdr:nvCxnSpPr>
        <xdr:cNvPr id="114" name="直線コネクタ 113"/>
        <xdr:cNvCxnSpPr/>
      </xdr:nvCxnSpPr>
      <xdr:spPr bwMode="auto">
        <a:xfrm>
          <a:off x="5003800" y="6931089"/>
          <a:ext cx="6477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320739</xdr:rowOff>
    </xdr:from>
    <xdr:to>
      <xdr:col>26</xdr:col>
      <xdr:colOff>50800</xdr:colOff>
      <xdr:row>35</xdr:row>
      <xdr:rowOff>337560</xdr:rowOff>
    </xdr:to>
    <xdr:cxnSp macro="">
      <xdr:nvCxnSpPr>
        <xdr:cNvPr id="117" name="直線コネクタ 116"/>
        <xdr:cNvCxnSpPr/>
      </xdr:nvCxnSpPr>
      <xdr:spPr bwMode="auto">
        <a:xfrm flipV="1">
          <a:off x="4305300" y="693108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35</xdr:row>
      <xdr:rowOff>337560</xdr:rowOff>
    </xdr:to>
    <xdr:cxnSp macro="">
      <xdr:nvCxnSpPr>
        <xdr:cNvPr id="120" name="直線コネクタ 119"/>
        <xdr:cNvCxnSpPr/>
      </xdr:nvCxnSpPr>
      <xdr:spPr bwMode="auto">
        <a:xfrm>
          <a:off x="3606800" y="6931946"/>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36</xdr:row>
      <xdr:rowOff>40837</xdr:rowOff>
    </xdr:to>
    <xdr:cxnSp macro="">
      <xdr:nvCxnSpPr>
        <xdr:cNvPr id="123" name="直線コネクタ 122"/>
        <xdr:cNvCxnSpPr/>
      </xdr:nvCxnSpPr>
      <xdr:spPr bwMode="auto">
        <a:xfrm flipV="1">
          <a:off x="2908300" y="693194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50864</xdr:rowOff>
    </xdr:from>
    <xdr:to>
      <xdr:col>29</xdr:col>
      <xdr:colOff>177800</xdr:colOff>
      <xdr:row>36</xdr:row>
      <xdr:rowOff>152464</xdr:rowOff>
    </xdr:to>
    <xdr:sp macro="" textlink="">
      <xdr:nvSpPr>
        <xdr:cNvPr id="133" name="楕円 132"/>
        <xdr:cNvSpPr/>
      </xdr:nvSpPr>
      <xdr:spPr bwMode="auto">
        <a:xfrm>
          <a:off x="56007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22941</xdr:rowOff>
    </xdr:from>
    <xdr:ext cx="762000" cy="259045"/>
    <xdr:sp macro="" textlink="">
      <xdr:nvSpPr>
        <xdr:cNvPr id="134" name="人口1人当たり決算額の推移該当値テキスト445"/>
        <xdr:cNvSpPr txBox="1"/>
      </xdr:nvSpPr>
      <xdr:spPr>
        <a:xfrm>
          <a:off x="5740400" y="697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269939</xdr:rowOff>
    </xdr:from>
    <xdr:to>
      <xdr:col>26</xdr:col>
      <xdr:colOff>101600</xdr:colOff>
      <xdr:row>36</xdr:row>
      <xdr:rowOff>28639</xdr:rowOff>
    </xdr:to>
    <xdr:sp macro="" textlink="">
      <xdr:nvSpPr>
        <xdr:cNvPr id="135" name="楕円 134"/>
        <xdr:cNvSpPr/>
      </xdr:nvSpPr>
      <xdr:spPr bwMode="auto">
        <a:xfrm>
          <a:off x="4953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38816</xdr:rowOff>
    </xdr:from>
    <xdr:ext cx="736600" cy="259045"/>
    <xdr:sp macro="" textlink="">
      <xdr:nvSpPr>
        <xdr:cNvPr id="136" name="テキスト ボックス 135"/>
        <xdr:cNvSpPr txBox="1"/>
      </xdr:nvSpPr>
      <xdr:spPr>
        <a:xfrm>
          <a:off x="4622800" y="664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286760</xdr:rowOff>
    </xdr:from>
    <xdr:to>
      <xdr:col>22</xdr:col>
      <xdr:colOff>165100</xdr:colOff>
      <xdr:row>36</xdr:row>
      <xdr:rowOff>45460</xdr:rowOff>
    </xdr:to>
    <xdr:sp macro="" textlink="">
      <xdr:nvSpPr>
        <xdr:cNvPr id="137" name="楕円 136"/>
        <xdr:cNvSpPr/>
      </xdr:nvSpPr>
      <xdr:spPr bwMode="auto">
        <a:xfrm>
          <a:off x="42545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30237</xdr:rowOff>
    </xdr:from>
    <xdr:ext cx="762000" cy="259045"/>
    <xdr:sp macro="" textlink="">
      <xdr:nvSpPr>
        <xdr:cNvPr id="138" name="テキスト ボックス 137"/>
        <xdr:cNvSpPr txBox="1"/>
      </xdr:nvSpPr>
      <xdr:spPr>
        <a:xfrm>
          <a:off x="3924300" y="6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270796</xdr:rowOff>
    </xdr:from>
    <xdr:to>
      <xdr:col>19</xdr:col>
      <xdr:colOff>38100</xdr:colOff>
      <xdr:row>36</xdr:row>
      <xdr:rowOff>29496</xdr:rowOff>
    </xdr:to>
    <xdr:sp macro="" textlink="">
      <xdr:nvSpPr>
        <xdr:cNvPr id="139" name="楕円 138"/>
        <xdr:cNvSpPr/>
      </xdr:nvSpPr>
      <xdr:spPr bwMode="auto">
        <a:xfrm>
          <a:off x="3556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14273</xdr:rowOff>
    </xdr:from>
    <xdr:ext cx="762000" cy="259045"/>
    <xdr:sp macro="" textlink="">
      <xdr:nvSpPr>
        <xdr:cNvPr id="140" name="テキスト ボックス 139"/>
        <xdr:cNvSpPr txBox="1"/>
      </xdr:nvSpPr>
      <xdr:spPr>
        <a:xfrm>
          <a:off x="32258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332937</xdr:rowOff>
    </xdr:from>
    <xdr:to>
      <xdr:col>15</xdr:col>
      <xdr:colOff>101600</xdr:colOff>
      <xdr:row>36</xdr:row>
      <xdr:rowOff>91637</xdr:rowOff>
    </xdr:to>
    <xdr:sp macro="" textlink="">
      <xdr:nvSpPr>
        <xdr:cNvPr id="141" name="楕円 140"/>
        <xdr:cNvSpPr/>
      </xdr:nvSpPr>
      <xdr:spPr bwMode="auto">
        <a:xfrm>
          <a:off x="28575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76414</xdr:rowOff>
    </xdr:from>
    <xdr:ext cx="762000" cy="259045"/>
    <xdr:sp macro="" textlink="">
      <xdr:nvSpPr>
        <xdr:cNvPr id="142" name="テキスト ボックス 141"/>
        <xdr:cNvSpPr txBox="1"/>
      </xdr:nvSpPr>
      <xdr:spPr>
        <a:xfrm>
          <a:off x="2527300" y="702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103222</xdr:rowOff>
    </xdr:from>
    <xdr:to>
      <xdr:col>24</xdr:col>
      <xdr:colOff>63500</xdr:colOff>
      <xdr:row>36</xdr:row>
      <xdr:rowOff>155800</xdr:rowOff>
    </xdr:to>
    <xdr:cxnSp macro="">
      <xdr:nvCxnSpPr>
        <xdr:cNvPr id="63" name="直線コネクタ 62"/>
        <xdr:cNvCxnSpPr/>
      </xdr:nvCxnSpPr>
      <xdr:spPr>
        <a:xfrm flipV="1">
          <a:off x="3797300" y="62754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155800</xdr:rowOff>
    </xdr:from>
    <xdr:to>
      <xdr:col>19</xdr:col>
      <xdr:colOff>177800</xdr:colOff>
      <xdr:row>37</xdr:row>
      <xdr:rowOff>64638</xdr:rowOff>
    </xdr:to>
    <xdr:cxnSp macro="">
      <xdr:nvCxnSpPr>
        <xdr:cNvPr id="66" name="直線コネクタ 65"/>
        <xdr:cNvCxnSpPr/>
      </xdr:nvCxnSpPr>
      <xdr:spPr>
        <a:xfrm flipV="1">
          <a:off x="2908300" y="6328000"/>
          <a:ext cx="889000" cy="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133789</xdr:rowOff>
    </xdr:from>
    <xdr:to>
      <xdr:col>15</xdr:col>
      <xdr:colOff>50800</xdr:colOff>
      <xdr:row>37</xdr:row>
      <xdr:rowOff>64638</xdr:rowOff>
    </xdr:to>
    <xdr:cxnSp macro="">
      <xdr:nvCxnSpPr>
        <xdr:cNvPr id="69" name="直線コネクタ 68"/>
        <xdr:cNvCxnSpPr/>
      </xdr:nvCxnSpPr>
      <xdr:spPr>
        <a:xfrm>
          <a:off x="2019300" y="6305989"/>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133789</xdr:rowOff>
    </xdr:from>
    <xdr:to>
      <xdr:col>10</xdr:col>
      <xdr:colOff>114300</xdr:colOff>
      <xdr:row>36</xdr:row>
      <xdr:rowOff>150444</xdr:rowOff>
    </xdr:to>
    <xdr:cxnSp macro="">
      <xdr:nvCxnSpPr>
        <xdr:cNvPr id="72" name="直線コネクタ 71"/>
        <xdr:cNvCxnSpPr/>
      </xdr:nvCxnSpPr>
      <xdr:spPr>
        <a:xfrm flipV="1">
          <a:off x="1130300" y="630598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52422</xdr:rowOff>
    </xdr:from>
    <xdr:to>
      <xdr:col>24</xdr:col>
      <xdr:colOff>114300</xdr:colOff>
      <xdr:row>36</xdr:row>
      <xdr:rowOff>154022</xdr:rowOff>
    </xdr:to>
    <xdr:sp macro="" textlink="">
      <xdr:nvSpPr>
        <xdr:cNvPr id="82" name="楕円 81"/>
        <xdr:cNvSpPr/>
      </xdr:nvSpPr>
      <xdr:spPr>
        <a:xfrm>
          <a:off x="4584700" y="6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30849</xdr:rowOff>
    </xdr:from>
    <xdr:ext cx="534377" cy="259045"/>
    <xdr:sp macro="" textlink="">
      <xdr:nvSpPr>
        <xdr:cNvPr id="83" name="人件費該当値テキスト"/>
        <xdr:cNvSpPr txBox="1"/>
      </xdr:nvSpPr>
      <xdr:spPr>
        <a:xfrm>
          <a:off x="4686300" y="62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105000</xdr:rowOff>
    </xdr:from>
    <xdr:to>
      <xdr:col>20</xdr:col>
      <xdr:colOff>38100</xdr:colOff>
      <xdr:row>37</xdr:row>
      <xdr:rowOff>35150</xdr:rowOff>
    </xdr:to>
    <xdr:sp macro="" textlink="">
      <xdr:nvSpPr>
        <xdr:cNvPr id="84" name="楕円 83"/>
        <xdr:cNvSpPr/>
      </xdr:nvSpPr>
      <xdr:spPr>
        <a:xfrm>
          <a:off x="3746500" y="6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26277</xdr:rowOff>
    </xdr:from>
    <xdr:ext cx="534377" cy="259045"/>
    <xdr:sp macro="" textlink="">
      <xdr:nvSpPr>
        <xdr:cNvPr id="85" name="テキスト ボックス 84"/>
        <xdr:cNvSpPr txBox="1"/>
      </xdr:nvSpPr>
      <xdr:spPr>
        <a:xfrm>
          <a:off x="3530111" y="63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13838</xdr:rowOff>
    </xdr:from>
    <xdr:to>
      <xdr:col>15</xdr:col>
      <xdr:colOff>101600</xdr:colOff>
      <xdr:row>37</xdr:row>
      <xdr:rowOff>115438</xdr:rowOff>
    </xdr:to>
    <xdr:sp macro="" textlink="">
      <xdr:nvSpPr>
        <xdr:cNvPr id="86" name="楕円 85"/>
        <xdr:cNvSpPr/>
      </xdr:nvSpPr>
      <xdr:spPr>
        <a:xfrm>
          <a:off x="2857500" y="63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106565</xdr:rowOff>
    </xdr:from>
    <xdr:ext cx="534377" cy="259045"/>
    <xdr:sp macro="" textlink="">
      <xdr:nvSpPr>
        <xdr:cNvPr id="87" name="テキスト ボックス 86"/>
        <xdr:cNvSpPr txBox="1"/>
      </xdr:nvSpPr>
      <xdr:spPr>
        <a:xfrm>
          <a:off x="2641111" y="64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82989</xdr:rowOff>
    </xdr:from>
    <xdr:to>
      <xdr:col>10</xdr:col>
      <xdr:colOff>165100</xdr:colOff>
      <xdr:row>37</xdr:row>
      <xdr:rowOff>13139</xdr:rowOff>
    </xdr:to>
    <xdr:sp macro="" textlink="">
      <xdr:nvSpPr>
        <xdr:cNvPr id="88" name="楕円 87"/>
        <xdr:cNvSpPr/>
      </xdr:nvSpPr>
      <xdr:spPr>
        <a:xfrm>
          <a:off x="1968500" y="6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4266</xdr:rowOff>
    </xdr:from>
    <xdr:ext cx="534377" cy="259045"/>
    <xdr:sp macro="" textlink="">
      <xdr:nvSpPr>
        <xdr:cNvPr id="89" name="テキスト ボックス 88"/>
        <xdr:cNvSpPr txBox="1"/>
      </xdr:nvSpPr>
      <xdr:spPr>
        <a:xfrm>
          <a:off x="1752111" y="6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99644</xdr:rowOff>
    </xdr:from>
    <xdr:to>
      <xdr:col>6</xdr:col>
      <xdr:colOff>38100</xdr:colOff>
      <xdr:row>37</xdr:row>
      <xdr:rowOff>29794</xdr:rowOff>
    </xdr:to>
    <xdr:sp macro="" textlink="">
      <xdr:nvSpPr>
        <xdr:cNvPr id="90" name="楕円 89"/>
        <xdr:cNvSpPr/>
      </xdr:nvSpPr>
      <xdr:spPr>
        <a:xfrm>
          <a:off x="1079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20921</xdr:rowOff>
    </xdr:from>
    <xdr:ext cx="534377" cy="259045"/>
    <xdr:sp macro="" textlink="">
      <xdr:nvSpPr>
        <xdr:cNvPr id="91" name="テキスト ボックス 90"/>
        <xdr:cNvSpPr txBox="1"/>
      </xdr:nvSpPr>
      <xdr:spPr>
        <a:xfrm>
          <a:off x="863111" y="63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142169</xdr:rowOff>
    </xdr:from>
    <xdr:to>
      <xdr:col>24</xdr:col>
      <xdr:colOff>63500</xdr:colOff>
      <xdr:row>57</xdr:row>
      <xdr:rowOff>14770</xdr:rowOff>
    </xdr:to>
    <xdr:cxnSp macro="">
      <xdr:nvCxnSpPr>
        <xdr:cNvPr id="120" name="直線コネクタ 119"/>
        <xdr:cNvCxnSpPr/>
      </xdr:nvCxnSpPr>
      <xdr:spPr>
        <a:xfrm flipV="1">
          <a:off x="3797300" y="9743369"/>
          <a:ext cx="8382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14770</xdr:rowOff>
    </xdr:from>
    <xdr:to>
      <xdr:col>19</xdr:col>
      <xdr:colOff>177800</xdr:colOff>
      <xdr:row>57</xdr:row>
      <xdr:rowOff>28673</xdr:rowOff>
    </xdr:to>
    <xdr:cxnSp macro="">
      <xdr:nvCxnSpPr>
        <xdr:cNvPr id="123" name="直線コネクタ 122"/>
        <xdr:cNvCxnSpPr/>
      </xdr:nvCxnSpPr>
      <xdr:spPr>
        <a:xfrm flipV="1">
          <a:off x="2908300" y="9787420"/>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28673</xdr:rowOff>
    </xdr:from>
    <xdr:to>
      <xdr:col>15</xdr:col>
      <xdr:colOff>50800</xdr:colOff>
      <xdr:row>57</xdr:row>
      <xdr:rowOff>72289</xdr:rowOff>
    </xdr:to>
    <xdr:cxnSp macro="">
      <xdr:nvCxnSpPr>
        <xdr:cNvPr id="126" name="直線コネクタ 125"/>
        <xdr:cNvCxnSpPr/>
      </xdr:nvCxnSpPr>
      <xdr:spPr>
        <a:xfrm flipV="1">
          <a:off x="2019300" y="9801323"/>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72289</xdr:rowOff>
    </xdr:from>
    <xdr:to>
      <xdr:col>10</xdr:col>
      <xdr:colOff>114300</xdr:colOff>
      <xdr:row>57</xdr:row>
      <xdr:rowOff>87686</xdr:rowOff>
    </xdr:to>
    <xdr:cxnSp macro="">
      <xdr:nvCxnSpPr>
        <xdr:cNvPr id="129" name="直線コネクタ 128"/>
        <xdr:cNvCxnSpPr/>
      </xdr:nvCxnSpPr>
      <xdr:spPr>
        <a:xfrm flipV="1">
          <a:off x="1130300" y="9844939"/>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91369</xdr:rowOff>
    </xdr:from>
    <xdr:to>
      <xdr:col>24</xdr:col>
      <xdr:colOff>114300</xdr:colOff>
      <xdr:row>57</xdr:row>
      <xdr:rowOff>21519</xdr:rowOff>
    </xdr:to>
    <xdr:sp macro="" textlink="">
      <xdr:nvSpPr>
        <xdr:cNvPr id="139" name="楕円 138"/>
        <xdr:cNvSpPr/>
      </xdr:nvSpPr>
      <xdr:spPr>
        <a:xfrm>
          <a:off x="4584700" y="96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114246</xdr:rowOff>
    </xdr:from>
    <xdr:ext cx="599010" cy="259045"/>
    <xdr:sp macro="" textlink="">
      <xdr:nvSpPr>
        <xdr:cNvPr id="140" name="物件費該当値テキスト"/>
        <xdr:cNvSpPr txBox="1"/>
      </xdr:nvSpPr>
      <xdr:spPr>
        <a:xfrm>
          <a:off x="4686300" y="954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135420</xdr:rowOff>
    </xdr:from>
    <xdr:to>
      <xdr:col>20</xdr:col>
      <xdr:colOff>38100</xdr:colOff>
      <xdr:row>57</xdr:row>
      <xdr:rowOff>65570</xdr:rowOff>
    </xdr:to>
    <xdr:sp macro="" textlink="">
      <xdr:nvSpPr>
        <xdr:cNvPr id="141" name="楕円 140"/>
        <xdr:cNvSpPr/>
      </xdr:nvSpPr>
      <xdr:spPr>
        <a:xfrm>
          <a:off x="3746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56697</xdr:rowOff>
    </xdr:from>
    <xdr:ext cx="534377" cy="259045"/>
    <xdr:sp macro="" textlink="">
      <xdr:nvSpPr>
        <xdr:cNvPr id="142" name="テキスト ボックス 141"/>
        <xdr:cNvSpPr txBox="1"/>
      </xdr:nvSpPr>
      <xdr:spPr>
        <a:xfrm>
          <a:off x="3530111" y="98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149323</xdr:rowOff>
    </xdr:from>
    <xdr:to>
      <xdr:col>15</xdr:col>
      <xdr:colOff>101600</xdr:colOff>
      <xdr:row>57</xdr:row>
      <xdr:rowOff>79473</xdr:rowOff>
    </xdr:to>
    <xdr:sp macro="" textlink="">
      <xdr:nvSpPr>
        <xdr:cNvPr id="143" name="楕円 142"/>
        <xdr:cNvSpPr/>
      </xdr:nvSpPr>
      <xdr:spPr>
        <a:xfrm>
          <a:off x="28575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70600</xdr:rowOff>
    </xdr:from>
    <xdr:ext cx="534377" cy="259045"/>
    <xdr:sp macro="" textlink="">
      <xdr:nvSpPr>
        <xdr:cNvPr id="144" name="テキスト ボックス 143"/>
        <xdr:cNvSpPr txBox="1"/>
      </xdr:nvSpPr>
      <xdr:spPr>
        <a:xfrm>
          <a:off x="2641111" y="98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21489</xdr:rowOff>
    </xdr:from>
    <xdr:to>
      <xdr:col>10</xdr:col>
      <xdr:colOff>165100</xdr:colOff>
      <xdr:row>57</xdr:row>
      <xdr:rowOff>123089</xdr:rowOff>
    </xdr:to>
    <xdr:sp macro="" textlink="">
      <xdr:nvSpPr>
        <xdr:cNvPr id="145" name="楕円 144"/>
        <xdr:cNvSpPr/>
      </xdr:nvSpPr>
      <xdr:spPr>
        <a:xfrm>
          <a:off x="1968500" y="97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114216</xdr:rowOff>
    </xdr:from>
    <xdr:ext cx="534377" cy="259045"/>
    <xdr:sp macro="" textlink="">
      <xdr:nvSpPr>
        <xdr:cNvPr id="146" name="テキスト ボックス 145"/>
        <xdr:cNvSpPr txBox="1"/>
      </xdr:nvSpPr>
      <xdr:spPr>
        <a:xfrm>
          <a:off x="1752111" y="98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36886</xdr:rowOff>
    </xdr:from>
    <xdr:to>
      <xdr:col>6</xdr:col>
      <xdr:colOff>38100</xdr:colOff>
      <xdr:row>57</xdr:row>
      <xdr:rowOff>138486</xdr:rowOff>
    </xdr:to>
    <xdr:sp macro="" textlink="">
      <xdr:nvSpPr>
        <xdr:cNvPr id="147" name="楕円 146"/>
        <xdr:cNvSpPr/>
      </xdr:nvSpPr>
      <xdr:spPr>
        <a:xfrm>
          <a:off x="10795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129613</xdr:rowOff>
    </xdr:from>
    <xdr:ext cx="534377" cy="259045"/>
    <xdr:sp macro="" textlink="">
      <xdr:nvSpPr>
        <xdr:cNvPr id="148" name="テキスト ボックス 147"/>
        <xdr:cNvSpPr txBox="1"/>
      </xdr:nvSpPr>
      <xdr:spPr>
        <a:xfrm>
          <a:off x="863111" y="9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136347</xdr:rowOff>
    </xdr:from>
    <xdr:to>
      <xdr:col>24</xdr:col>
      <xdr:colOff>63500</xdr:colOff>
      <xdr:row>75</xdr:row>
      <xdr:rowOff>170142</xdr:rowOff>
    </xdr:to>
    <xdr:cxnSp macro="">
      <xdr:nvCxnSpPr>
        <xdr:cNvPr id="177" name="直線コネクタ 176"/>
        <xdr:cNvCxnSpPr/>
      </xdr:nvCxnSpPr>
      <xdr:spPr>
        <a:xfrm>
          <a:off x="3797300" y="12995097"/>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136347</xdr:rowOff>
    </xdr:from>
    <xdr:to>
      <xdr:col>19</xdr:col>
      <xdr:colOff>177800</xdr:colOff>
      <xdr:row>75</xdr:row>
      <xdr:rowOff>150406</xdr:rowOff>
    </xdr:to>
    <xdr:cxnSp macro="">
      <xdr:nvCxnSpPr>
        <xdr:cNvPr id="180" name="直線コネクタ 179"/>
        <xdr:cNvCxnSpPr/>
      </xdr:nvCxnSpPr>
      <xdr:spPr>
        <a:xfrm flipV="1">
          <a:off x="2908300" y="1299509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150406</xdr:rowOff>
    </xdr:from>
    <xdr:to>
      <xdr:col>15</xdr:col>
      <xdr:colOff>50800</xdr:colOff>
      <xdr:row>76</xdr:row>
      <xdr:rowOff>54775</xdr:rowOff>
    </xdr:to>
    <xdr:cxnSp macro="">
      <xdr:nvCxnSpPr>
        <xdr:cNvPr id="183" name="直線コネクタ 182"/>
        <xdr:cNvCxnSpPr/>
      </xdr:nvCxnSpPr>
      <xdr:spPr>
        <a:xfrm flipV="1">
          <a:off x="2019300" y="1300915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106744</xdr:rowOff>
    </xdr:from>
    <xdr:to>
      <xdr:col>10</xdr:col>
      <xdr:colOff>114300</xdr:colOff>
      <xdr:row>76</xdr:row>
      <xdr:rowOff>54775</xdr:rowOff>
    </xdr:to>
    <xdr:cxnSp macro="">
      <xdr:nvCxnSpPr>
        <xdr:cNvPr id="186" name="直線コネクタ 185"/>
        <xdr:cNvCxnSpPr/>
      </xdr:nvCxnSpPr>
      <xdr:spPr>
        <a:xfrm>
          <a:off x="1130300" y="12965494"/>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119342</xdr:rowOff>
    </xdr:from>
    <xdr:to>
      <xdr:col>24</xdr:col>
      <xdr:colOff>114300</xdr:colOff>
      <xdr:row>76</xdr:row>
      <xdr:rowOff>49492</xdr:rowOff>
    </xdr:to>
    <xdr:sp macro="" textlink="">
      <xdr:nvSpPr>
        <xdr:cNvPr id="196" name="楕円 195"/>
        <xdr:cNvSpPr/>
      </xdr:nvSpPr>
      <xdr:spPr>
        <a:xfrm>
          <a:off x="45847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142219</xdr:rowOff>
    </xdr:from>
    <xdr:ext cx="534377" cy="259045"/>
    <xdr:sp macro="" textlink="">
      <xdr:nvSpPr>
        <xdr:cNvPr id="197" name="維持補修費該当値テキスト"/>
        <xdr:cNvSpPr txBox="1"/>
      </xdr:nvSpPr>
      <xdr:spPr>
        <a:xfrm>
          <a:off x="4686300" y="128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85547</xdr:rowOff>
    </xdr:from>
    <xdr:to>
      <xdr:col>20</xdr:col>
      <xdr:colOff>38100</xdr:colOff>
      <xdr:row>76</xdr:row>
      <xdr:rowOff>15698</xdr:rowOff>
    </xdr:to>
    <xdr:sp macro="" textlink="">
      <xdr:nvSpPr>
        <xdr:cNvPr id="198" name="楕円 197"/>
        <xdr:cNvSpPr/>
      </xdr:nvSpPr>
      <xdr:spPr>
        <a:xfrm>
          <a:off x="3746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32224</xdr:rowOff>
    </xdr:from>
    <xdr:ext cx="534377" cy="259045"/>
    <xdr:sp macro="" textlink="">
      <xdr:nvSpPr>
        <xdr:cNvPr id="199" name="テキスト ボックス 198"/>
        <xdr:cNvSpPr txBox="1"/>
      </xdr:nvSpPr>
      <xdr:spPr>
        <a:xfrm>
          <a:off x="3530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99606</xdr:rowOff>
    </xdr:from>
    <xdr:to>
      <xdr:col>15</xdr:col>
      <xdr:colOff>101600</xdr:colOff>
      <xdr:row>76</xdr:row>
      <xdr:rowOff>29756</xdr:rowOff>
    </xdr:to>
    <xdr:sp macro="" textlink="">
      <xdr:nvSpPr>
        <xdr:cNvPr id="200" name="楕円 199"/>
        <xdr:cNvSpPr/>
      </xdr:nvSpPr>
      <xdr:spPr>
        <a:xfrm>
          <a:off x="2857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46283</xdr:rowOff>
    </xdr:from>
    <xdr:ext cx="534377" cy="259045"/>
    <xdr:sp macro="" textlink="">
      <xdr:nvSpPr>
        <xdr:cNvPr id="201" name="テキスト ボックス 200"/>
        <xdr:cNvSpPr txBox="1"/>
      </xdr:nvSpPr>
      <xdr:spPr>
        <a:xfrm>
          <a:off x="2641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3975</xdr:rowOff>
    </xdr:from>
    <xdr:to>
      <xdr:col>10</xdr:col>
      <xdr:colOff>165100</xdr:colOff>
      <xdr:row>76</xdr:row>
      <xdr:rowOff>105575</xdr:rowOff>
    </xdr:to>
    <xdr:sp macro="" textlink="">
      <xdr:nvSpPr>
        <xdr:cNvPr id="202" name="楕円 201"/>
        <xdr:cNvSpPr/>
      </xdr:nvSpPr>
      <xdr:spPr>
        <a:xfrm>
          <a:off x="1968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122102</xdr:rowOff>
    </xdr:from>
    <xdr:ext cx="534377" cy="259045"/>
    <xdr:sp macro="" textlink="">
      <xdr:nvSpPr>
        <xdr:cNvPr id="203" name="テキスト ボックス 202"/>
        <xdr:cNvSpPr txBox="1"/>
      </xdr:nvSpPr>
      <xdr:spPr>
        <a:xfrm>
          <a:off x="1752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55944</xdr:rowOff>
    </xdr:from>
    <xdr:to>
      <xdr:col>6</xdr:col>
      <xdr:colOff>38100</xdr:colOff>
      <xdr:row>75</xdr:row>
      <xdr:rowOff>157544</xdr:rowOff>
    </xdr:to>
    <xdr:sp macro="" textlink="">
      <xdr:nvSpPr>
        <xdr:cNvPr id="204" name="楕円 203"/>
        <xdr:cNvSpPr/>
      </xdr:nvSpPr>
      <xdr:spPr>
        <a:xfrm>
          <a:off x="107950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2621</xdr:rowOff>
    </xdr:from>
    <xdr:ext cx="534377" cy="259045"/>
    <xdr:sp macro="" textlink="">
      <xdr:nvSpPr>
        <xdr:cNvPr id="205" name="テキスト ボックス 204"/>
        <xdr:cNvSpPr txBox="1"/>
      </xdr:nvSpPr>
      <xdr:spPr>
        <a:xfrm>
          <a:off x="863111" y="126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81992</xdr:rowOff>
    </xdr:from>
    <xdr:to>
      <xdr:col>24</xdr:col>
      <xdr:colOff>63500</xdr:colOff>
      <xdr:row>97</xdr:row>
      <xdr:rowOff>108838</xdr:rowOff>
    </xdr:to>
    <xdr:cxnSp macro="">
      <xdr:nvCxnSpPr>
        <xdr:cNvPr id="235" name="直線コネクタ 234"/>
        <xdr:cNvCxnSpPr/>
      </xdr:nvCxnSpPr>
      <xdr:spPr>
        <a:xfrm>
          <a:off x="3797300" y="16712642"/>
          <a:ext cx="8382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72416</xdr:rowOff>
    </xdr:from>
    <xdr:to>
      <xdr:col>19</xdr:col>
      <xdr:colOff>177800</xdr:colOff>
      <xdr:row>97</xdr:row>
      <xdr:rowOff>81992</xdr:rowOff>
    </xdr:to>
    <xdr:cxnSp macro="">
      <xdr:nvCxnSpPr>
        <xdr:cNvPr id="238" name="直線コネクタ 237"/>
        <xdr:cNvCxnSpPr/>
      </xdr:nvCxnSpPr>
      <xdr:spPr>
        <a:xfrm>
          <a:off x="2908300" y="16703066"/>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72416</xdr:rowOff>
    </xdr:from>
    <xdr:to>
      <xdr:col>15</xdr:col>
      <xdr:colOff>50800</xdr:colOff>
      <xdr:row>97</xdr:row>
      <xdr:rowOff>141884</xdr:rowOff>
    </xdr:to>
    <xdr:cxnSp macro="">
      <xdr:nvCxnSpPr>
        <xdr:cNvPr id="241" name="直線コネクタ 240"/>
        <xdr:cNvCxnSpPr/>
      </xdr:nvCxnSpPr>
      <xdr:spPr>
        <a:xfrm flipV="1">
          <a:off x="2019300" y="16703066"/>
          <a:ext cx="8890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141884</xdr:rowOff>
    </xdr:from>
    <xdr:to>
      <xdr:col>10</xdr:col>
      <xdr:colOff>114300</xdr:colOff>
      <xdr:row>97</xdr:row>
      <xdr:rowOff>144221</xdr:rowOff>
    </xdr:to>
    <xdr:cxnSp macro="">
      <xdr:nvCxnSpPr>
        <xdr:cNvPr id="244" name="直線コネクタ 243"/>
        <xdr:cNvCxnSpPr/>
      </xdr:nvCxnSpPr>
      <xdr:spPr>
        <a:xfrm flipV="1">
          <a:off x="1130300" y="16772534"/>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58038</xdr:rowOff>
    </xdr:from>
    <xdr:to>
      <xdr:col>24</xdr:col>
      <xdr:colOff>114300</xdr:colOff>
      <xdr:row>97</xdr:row>
      <xdr:rowOff>159638</xdr:rowOff>
    </xdr:to>
    <xdr:sp macro="" textlink="">
      <xdr:nvSpPr>
        <xdr:cNvPr id="254" name="楕円 253"/>
        <xdr:cNvSpPr/>
      </xdr:nvSpPr>
      <xdr:spPr>
        <a:xfrm>
          <a:off x="45847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36465</xdr:rowOff>
    </xdr:from>
    <xdr:ext cx="534377" cy="259045"/>
    <xdr:sp macro="" textlink="">
      <xdr:nvSpPr>
        <xdr:cNvPr id="255" name="扶助費該当値テキスト"/>
        <xdr:cNvSpPr txBox="1"/>
      </xdr:nvSpPr>
      <xdr:spPr>
        <a:xfrm>
          <a:off x="4686300"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31192</xdr:rowOff>
    </xdr:from>
    <xdr:to>
      <xdr:col>20</xdr:col>
      <xdr:colOff>38100</xdr:colOff>
      <xdr:row>97</xdr:row>
      <xdr:rowOff>132792</xdr:rowOff>
    </xdr:to>
    <xdr:sp macro="" textlink="">
      <xdr:nvSpPr>
        <xdr:cNvPr id="256" name="楕円 255"/>
        <xdr:cNvSpPr/>
      </xdr:nvSpPr>
      <xdr:spPr>
        <a:xfrm>
          <a:off x="37465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123919</xdr:rowOff>
    </xdr:from>
    <xdr:ext cx="534377" cy="259045"/>
    <xdr:sp macro="" textlink="">
      <xdr:nvSpPr>
        <xdr:cNvPr id="257" name="テキスト ボックス 256"/>
        <xdr:cNvSpPr txBox="1"/>
      </xdr:nvSpPr>
      <xdr:spPr>
        <a:xfrm>
          <a:off x="3530111" y="1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21616</xdr:rowOff>
    </xdr:from>
    <xdr:to>
      <xdr:col>15</xdr:col>
      <xdr:colOff>101600</xdr:colOff>
      <xdr:row>97</xdr:row>
      <xdr:rowOff>123216</xdr:rowOff>
    </xdr:to>
    <xdr:sp macro="" textlink="">
      <xdr:nvSpPr>
        <xdr:cNvPr id="258" name="楕円 257"/>
        <xdr:cNvSpPr/>
      </xdr:nvSpPr>
      <xdr:spPr>
        <a:xfrm>
          <a:off x="2857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114343</xdr:rowOff>
    </xdr:from>
    <xdr:ext cx="534377" cy="259045"/>
    <xdr:sp macro="" textlink="">
      <xdr:nvSpPr>
        <xdr:cNvPr id="259" name="テキスト ボックス 258"/>
        <xdr:cNvSpPr txBox="1"/>
      </xdr:nvSpPr>
      <xdr:spPr>
        <a:xfrm>
          <a:off x="2641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91084</xdr:rowOff>
    </xdr:from>
    <xdr:to>
      <xdr:col>10</xdr:col>
      <xdr:colOff>165100</xdr:colOff>
      <xdr:row>98</xdr:row>
      <xdr:rowOff>21234</xdr:rowOff>
    </xdr:to>
    <xdr:sp macro="" textlink="">
      <xdr:nvSpPr>
        <xdr:cNvPr id="260" name="楕円 259"/>
        <xdr:cNvSpPr/>
      </xdr:nvSpPr>
      <xdr:spPr>
        <a:xfrm>
          <a:off x="1968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12361</xdr:rowOff>
    </xdr:from>
    <xdr:ext cx="534377" cy="259045"/>
    <xdr:sp macro="" textlink="">
      <xdr:nvSpPr>
        <xdr:cNvPr id="261" name="テキスト ボックス 260"/>
        <xdr:cNvSpPr txBox="1"/>
      </xdr:nvSpPr>
      <xdr:spPr>
        <a:xfrm>
          <a:off x="1752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93421</xdr:rowOff>
    </xdr:from>
    <xdr:to>
      <xdr:col>6</xdr:col>
      <xdr:colOff>38100</xdr:colOff>
      <xdr:row>98</xdr:row>
      <xdr:rowOff>23571</xdr:rowOff>
    </xdr:to>
    <xdr:sp macro="" textlink="">
      <xdr:nvSpPr>
        <xdr:cNvPr id="262" name="楕円 261"/>
        <xdr:cNvSpPr/>
      </xdr:nvSpPr>
      <xdr:spPr>
        <a:xfrm>
          <a:off x="1079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14698</xdr:rowOff>
    </xdr:from>
    <xdr:ext cx="534377" cy="259045"/>
    <xdr:sp macro="" textlink="">
      <xdr:nvSpPr>
        <xdr:cNvPr id="263" name="テキスト ボックス 262"/>
        <xdr:cNvSpPr txBox="1"/>
      </xdr:nvSpPr>
      <xdr:spPr>
        <a:xfrm>
          <a:off x="863111" y="16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35292</xdr:rowOff>
    </xdr:from>
    <xdr:to>
      <xdr:col>55</xdr:col>
      <xdr:colOff>0</xdr:colOff>
      <xdr:row>37</xdr:row>
      <xdr:rowOff>35539</xdr:rowOff>
    </xdr:to>
    <xdr:cxnSp macro="">
      <xdr:nvCxnSpPr>
        <xdr:cNvPr id="290" name="直線コネクタ 289"/>
        <xdr:cNvCxnSpPr/>
      </xdr:nvCxnSpPr>
      <xdr:spPr>
        <a:xfrm flipV="1">
          <a:off x="9639300" y="6378942"/>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35539</xdr:rowOff>
    </xdr:from>
    <xdr:to>
      <xdr:col>50</xdr:col>
      <xdr:colOff>114300</xdr:colOff>
      <xdr:row>37</xdr:row>
      <xdr:rowOff>60879</xdr:rowOff>
    </xdr:to>
    <xdr:cxnSp macro="">
      <xdr:nvCxnSpPr>
        <xdr:cNvPr id="293" name="直線コネクタ 292"/>
        <xdr:cNvCxnSpPr/>
      </xdr:nvCxnSpPr>
      <xdr:spPr>
        <a:xfrm flipV="1">
          <a:off x="8750300" y="6379189"/>
          <a:ext cx="889000" cy="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53952</xdr:rowOff>
    </xdr:from>
    <xdr:to>
      <xdr:col>45</xdr:col>
      <xdr:colOff>177800</xdr:colOff>
      <xdr:row>37</xdr:row>
      <xdr:rowOff>60879</xdr:rowOff>
    </xdr:to>
    <xdr:cxnSp macro="">
      <xdr:nvCxnSpPr>
        <xdr:cNvPr id="296" name="直線コネクタ 295"/>
        <xdr:cNvCxnSpPr/>
      </xdr:nvCxnSpPr>
      <xdr:spPr>
        <a:xfrm>
          <a:off x="7861300" y="639760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53952</xdr:rowOff>
    </xdr:from>
    <xdr:to>
      <xdr:col>41</xdr:col>
      <xdr:colOff>50800</xdr:colOff>
      <xdr:row>37</xdr:row>
      <xdr:rowOff>76460</xdr:rowOff>
    </xdr:to>
    <xdr:cxnSp macro="">
      <xdr:nvCxnSpPr>
        <xdr:cNvPr id="299" name="直線コネクタ 298"/>
        <xdr:cNvCxnSpPr/>
      </xdr:nvCxnSpPr>
      <xdr:spPr>
        <a:xfrm flipV="1">
          <a:off x="6972300" y="6397602"/>
          <a:ext cx="8890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155942</xdr:rowOff>
    </xdr:from>
    <xdr:to>
      <xdr:col>55</xdr:col>
      <xdr:colOff>50800</xdr:colOff>
      <xdr:row>37</xdr:row>
      <xdr:rowOff>86092</xdr:rowOff>
    </xdr:to>
    <xdr:sp macro="" textlink="">
      <xdr:nvSpPr>
        <xdr:cNvPr id="309" name="楕円 308"/>
        <xdr:cNvSpPr/>
      </xdr:nvSpPr>
      <xdr:spPr>
        <a:xfrm>
          <a:off x="10426700" y="6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134369</xdr:rowOff>
    </xdr:from>
    <xdr:ext cx="599010" cy="259045"/>
    <xdr:sp macro="" textlink="">
      <xdr:nvSpPr>
        <xdr:cNvPr id="310" name="補助費等該当値テキスト"/>
        <xdr:cNvSpPr txBox="1"/>
      </xdr:nvSpPr>
      <xdr:spPr>
        <a:xfrm>
          <a:off x="10528300" y="630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156189</xdr:rowOff>
    </xdr:from>
    <xdr:to>
      <xdr:col>50</xdr:col>
      <xdr:colOff>165100</xdr:colOff>
      <xdr:row>37</xdr:row>
      <xdr:rowOff>86339</xdr:rowOff>
    </xdr:to>
    <xdr:sp macro="" textlink="">
      <xdr:nvSpPr>
        <xdr:cNvPr id="311" name="楕円 310"/>
        <xdr:cNvSpPr/>
      </xdr:nvSpPr>
      <xdr:spPr>
        <a:xfrm>
          <a:off x="9588500" y="63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77466</xdr:rowOff>
    </xdr:from>
    <xdr:ext cx="599010" cy="259045"/>
    <xdr:sp macro="" textlink="">
      <xdr:nvSpPr>
        <xdr:cNvPr id="312" name="テキスト ボックス 311"/>
        <xdr:cNvSpPr txBox="1"/>
      </xdr:nvSpPr>
      <xdr:spPr>
        <a:xfrm>
          <a:off x="9339795" y="642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10079</xdr:rowOff>
    </xdr:from>
    <xdr:to>
      <xdr:col>46</xdr:col>
      <xdr:colOff>38100</xdr:colOff>
      <xdr:row>37</xdr:row>
      <xdr:rowOff>111679</xdr:rowOff>
    </xdr:to>
    <xdr:sp macro="" textlink="">
      <xdr:nvSpPr>
        <xdr:cNvPr id="313" name="楕円 312"/>
        <xdr:cNvSpPr/>
      </xdr:nvSpPr>
      <xdr:spPr>
        <a:xfrm>
          <a:off x="8699500" y="63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102806</xdr:rowOff>
    </xdr:from>
    <xdr:ext cx="599010" cy="259045"/>
    <xdr:sp macro="" textlink="">
      <xdr:nvSpPr>
        <xdr:cNvPr id="314" name="テキスト ボックス 313"/>
        <xdr:cNvSpPr txBox="1"/>
      </xdr:nvSpPr>
      <xdr:spPr>
        <a:xfrm>
          <a:off x="8450795" y="64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3152</xdr:rowOff>
    </xdr:from>
    <xdr:to>
      <xdr:col>41</xdr:col>
      <xdr:colOff>101600</xdr:colOff>
      <xdr:row>37</xdr:row>
      <xdr:rowOff>104752</xdr:rowOff>
    </xdr:to>
    <xdr:sp macro="" textlink="">
      <xdr:nvSpPr>
        <xdr:cNvPr id="315" name="楕円 314"/>
        <xdr:cNvSpPr/>
      </xdr:nvSpPr>
      <xdr:spPr>
        <a:xfrm>
          <a:off x="7810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121279</xdr:rowOff>
    </xdr:from>
    <xdr:ext cx="599010" cy="259045"/>
    <xdr:sp macro="" textlink="">
      <xdr:nvSpPr>
        <xdr:cNvPr id="316" name="テキスト ボックス 315"/>
        <xdr:cNvSpPr txBox="1"/>
      </xdr:nvSpPr>
      <xdr:spPr>
        <a:xfrm>
          <a:off x="7561795" y="612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25660</xdr:rowOff>
    </xdr:from>
    <xdr:to>
      <xdr:col>36</xdr:col>
      <xdr:colOff>165100</xdr:colOff>
      <xdr:row>37</xdr:row>
      <xdr:rowOff>127260</xdr:rowOff>
    </xdr:to>
    <xdr:sp macro="" textlink="">
      <xdr:nvSpPr>
        <xdr:cNvPr id="317" name="楕円 316"/>
        <xdr:cNvSpPr/>
      </xdr:nvSpPr>
      <xdr:spPr>
        <a:xfrm>
          <a:off x="6921500" y="6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143787</xdr:rowOff>
    </xdr:from>
    <xdr:ext cx="599010" cy="259045"/>
    <xdr:sp macro="" textlink="">
      <xdr:nvSpPr>
        <xdr:cNvPr id="318" name="テキスト ボックス 317"/>
        <xdr:cNvSpPr txBox="1"/>
      </xdr:nvSpPr>
      <xdr:spPr>
        <a:xfrm>
          <a:off x="6672795" y="614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136280</xdr:rowOff>
    </xdr:from>
    <xdr:to>
      <xdr:col>55</xdr:col>
      <xdr:colOff>0</xdr:colOff>
      <xdr:row>58</xdr:row>
      <xdr:rowOff>24022</xdr:rowOff>
    </xdr:to>
    <xdr:cxnSp macro="">
      <xdr:nvCxnSpPr>
        <xdr:cNvPr id="345" name="直線コネクタ 344"/>
        <xdr:cNvCxnSpPr/>
      </xdr:nvCxnSpPr>
      <xdr:spPr>
        <a:xfrm>
          <a:off x="9639300" y="9908930"/>
          <a:ext cx="8382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99624</xdr:rowOff>
    </xdr:from>
    <xdr:to>
      <xdr:col>50</xdr:col>
      <xdr:colOff>114300</xdr:colOff>
      <xdr:row>57</xdr:row>
      <xdr:rowOff>136280</xdr:rowOff>
    </xdr:to>
    <xdr:cxnSp macro="">
      <xdr:nvCxnSpPr>
        <xdr:cNvPr id="348" name="直線コネクタ 347"/>
        <xdr:cNvCxnSpPr/>
      </xdr:nvCxnSpPr>
      <xdr:spPr>
        <a:xfrm>
          <a:off x="8750300" y="9872274"/>
          <a:ext cx="889000" cy="3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99624</xdr:rowOff>
    </xdr:from>
    <xdr:to>
      <xdr:col>45</xdr:col>
      <xdr:colOff>177800</xdr:colOff>
      <xdr:row>57</xdr:row>
      <xdr:rowOff>164839</xdr:rowOff>
    </xdr:to>
    <xdr:cxnSp macro="">
      <xdr:nvCxnSpPr>
        <xdr:cNvPr id="351" name="直線コネクタ 350"/>
        <xdr:cNvCxnSpPr/>
      </xdr:nvCxnSpPr>
      <xdr:spPr>
        <a:xfrm flipV="1">
          <a:off x="7861300" y="9872274"/>
          <a:ext cx="889000" cy="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164839</xdr:rowOff>
    </xdr:from>
    <xdr:to>
      <xdr:col>41</xdr:col>
      <xdr:colOff>50800</xdr:colOff>
      <xdr:row>58</xdr:row>
      <xdr:rowOff>69115</xdr:rowOff>
    </xdr:to>
    <xdr:cxnSp macro="">
      <xdr:nvCxnSpPr>
        <xdr:cNvPr id="354" name="直線コネクタ 353"/>
        <xdr:cNvCxnSpPr/>
      </xdr:nvCxnSpPr>
      <xdr:spPr>
        <a:xfrm flipV="1">
          <a:off x="6972300" y="9937489"/>
          <a:ext cx="889000" cy="7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144672</xdr:rowOff>
    </xdr:from>
    <xdr:to>
      <xdr:col>55</xdr:col>
      <xdr:colOff>50800</xdr:colOff>
      <xdr:row>58</xdr:row>
      <xdr:rowOff>74822</xdr:rowOff>
    </xdr:to>
    <xdr:sp macro="" textlink="">
      <xdr:nvSpPr>
        <xdr:cNvPr id="364" name="楕円 363"/>
        <xdr:cNvSpPr/>
      </xdr:nvSpPr>
      <xdr:spPr>
        <a:xfrm>
          <a:off x="10426700" y="9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59599</xdr:rowOff>
    </xdr:from>
    <xdr:ext cx="534377" cy="259045"/>
    <xdr:sp macro="" textlink="">
      <xdr:nvSpPr>
        <xdr:cNvPr id="365" name="普通建設事業費該当値テキスト"/>
        <xdr:cNvSpPr txBox="1"/>
      </xdr:nvSpPr>
      <xdr:spPr>
        <a:xfrm>
          <a:off x="10528300" y="98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85480</xdr:rowOff>
    </xdr:from>
    <xdr:to>
      <xdr:col>50</xdr:col>
      <xdr:colOff>165100</xdr:colOff>
      <xdr:row>58</xdr:row>
      <xdr:rowOff>15630</xdr:rowOff>
    </xdr:to>
    <xdr:sp macro="" textlink="">
      <xdr:nvSpPr>
        <xdr:cNvPr id="366" name="楕円 365"/>
        <xdr:cNvSpPr/>
      </xdr:nvSpPr>
      <xdr:spPr>
        <a:xfrm>
          <a:off x="9588500" y="98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6757</xdr:rowOff>
    </xdr:from>
    <xdr:ext cx="534377" cy="259045"/>
    <xdr:sp macro="" textlink="">
      <xdr:nvSpPr>
        <xdr:cNvPr id="367" name="テキスト ボックス 366"/>
        <xdr:cNvSpPr txBox="1"/>
      </xdr:nvSpPr>
      <xdr:spPr>
        <a:xfrm>
          <a:off x="9372111" y="99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48824</xdr:rowOff>
    </xdr:from>
    <xdr:to>
      <xdr:col>46</xdr:col>
      <xdr:colOff>38100</xdr:colOff>
      <xdr:row>57</xdr:row>
      <xdr:rowOff>150424</xdr:rowOff>
    </xdr:to>
    <xdr:sp macro="" textlink="">
      <xdr:nvSpPr>
        <xdr:cNvPr id="368" name="楕円 367"/>
        <xdr:cNvSpPr/>
      </xdr:nvSpPr>
      <xdr:spPr>
        <a:xfrm>
          <a:off x="8699500" y="98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141551</xdr:rowOff>
    </xdr:from>
    <xdr:ext cx="534377" cy="259045"/>
    <xdr:sp macro="" textlink="">
      <xdr:nvSpPr>
        <xdr:cNvPr id="369" name="テキスト ボックス 368"/>
        <xdr:cNvSpPr txBox="1"/>
      </xdr:nvSpPr>
      <xdr:spPr>
        <a:xfrm>
          <a:off x="8483111" y="99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114039</xdr:rowOff>
    </xdr:from>
    <xdr:to>
      <xdr:col>41</xdr:col>
      <xdr:colOff>101600</xdr:colOff>
      <xdr:row>58</xdr:row>
      <xdr:rowOff>44189</xdr:rowOff>
    </xdr:to>
    <xdr:sp macro="" textlink="">
      <xdr:nvSpPr>
        <xdr:cNvPr id="370" name="楕円 369"/>
        <xdr:cNvSpPr/>
      </xdr:nvSpPr>
      <xdr:spPr>
        <a:xfrm>
          <a:off x="7810500" y="98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35316</xdr:rowOff>
    </xdr:from>
    <xdr:ext cx="534377" cy="259045"/>
    <xdr:sp macro="" textlink="">
      <xdr:nvSpPr>
        <xdr:cNvPr id="371" name="テキスト ボックス 370"/>
        <xdr:cNvSpPr txBox="1"/>
      </xdr:nvSpPr>
      <xdr:spPr>
        <a:xfrm>
          <a:off x="7594111" y="9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18315</xdr:rowOff>
    </xdr:from>
    <xdr:to>
      <xdr:col>36</xdr:col>
      <xdr:colOff>165100</xdr:colOff>
      <xdr:row>58</xdr:row>
      <xdr:rowOff>119915</xdr:rowOff>
    </xdr:to>
    <xdr:sp macro="" textlink="">
      <xdr:nvSpPr>
        <xdr:cNvPr id="372" name="楕円 371"/>
        <xdr:cNvSpPr/>
      </xdr:nvSpPr>
      <xdr:spPr>
        <a:xfrm>
          <a:off x="6921500" y="99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111042</xdr:rowOff>
    </xdr:from>
    <xdr:ext cx="534377" cy="259045"/>
    <xdr:sp macro="" textlink="">
      <xdr:nvSpPr>
        <xdr:cNvPr id="373" name="テキスト ボックス 372"/>
        <xdr:cNvSpPr txBox="1"/>
      </xdr:nvSpPr>
      <xdr:spPr>
        <a:xfrm>
          <a:off x="6705111" y="100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9356</xdr:rowOff>
    </xdr:from>
    <xdr:to>
      <xdr:col>55</xdr:col>
      <xdr:colOff>0</xdr:colOff>
      <xdr:row>79</xdr:row>
      <xdr:rowOff>27569</xdr:rowOff>
    </xdr:to>
    <xdr:cxnSp macro="">
      <xdr:nvCxnSpPr>
        <xdr:cNvPr id="404" name="直線コネクタ 403"/>
        <xdr:cNvCxnSpPr/>
      </xdr:nvCxnSpPr>
      <xdr:spPr>
        <a:xfrm flipV="1">
          <a:off x="9639300" y="13553906"/>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47107</xdr:rowOff>
    </xdr:from>
    <xdr:to>
      <xdr:col>50</xdr:col>
      <xdr:colOff>114300</xdr:colOff>
      <xdr:row>79</xdr:row>
      <xdr:rowOff>27569</xdr:rowOff>
    </xdr:to>
    <xdr:cxnSp macro="">
      <xdr:nvCxnSpPr>
        <xdr:cNvPr id="407" name="直線コネクタ 406"/>
        <xdr:cNvCxnSpPr/>
      </xdr:nvCxnSpPr>
      <xdr:spPr>
        <a:xfrm>
          <a:off x="8750300" y="13420207"/>
          <a:ext cx="889000" cy="1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47107</xdr:rowOff>
    </xdr:from>
    <xdr:to>
      <xdr:col>45</xdr:col>
      <xdr:colOff>177800</xdr:colOff>
      <xdr:row>79</xdr:row>
      <xdr:rowOff>35812</xdr:rowOff>
    </xdr:to>
    <xdr:cxnSp macro="">
      <xdr:nvCxnSpPr>
        <xdr:cNvPr id="410" name="直線コネクタ 409"/>
        <xdr:cNvCxnSpPr/>
      </xdr:nvCxnSpPr>
      <xdr:spPr>
        <a:xfrm flipV="1">
          <a:off x="7861300" y="13420207"/>
          <a:ext cx="889000" cy="1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35812</xdr:rowOff>
    </xdr:from>
    <xdr:to>
      <xdr:col>41</xdr:col>
      <xdr:colOff>50800</xdr:colOff>
      <xdr:row>79</xdr:row>
      <xdr:rowOff>41258</xdr:rowOff>
    </xdr:to>
    <xdr:cxnSp macro="">
      <xdr:nvCxnSpPr>
        <xdr:cNvPr id="413" name="直線コネクタ 412"/>
        <xdr:cNvCxnSpPr/>
      </xdr:nvCxnSpPr>
      <xdr:spPr>
        <a:xfrm flipV="1">
          <a:off x="6972300" y="13580362"/>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130006</xdr:rowOff>
    </xdr:from>
    <xdr:to>
      <xdr:col>55</xdr:col>
      <xdr:colOff>50800</xdr:colOff>
      <xdr:row>79</xdr:row>
      <xdr:rowOff>60156</xdr:rowOff>
    </xdr:to>
    <xdr:sp macro="" textlink="">
      <xdr:nvSpPr>
        <xdr:cNvPr id="423" name="楕円 422"/>
        <xdr:cNvSpPr/>
      </xdr:nvSpPr>
      <xdr:spPr>
        <a:xfrm>
          <a:off x="10426700" y="135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95148</xdr:rowOff>
    </xdr:from>
    <xdr:ext cx="534377" cy="259045"/>
    <xdr:sp macro="" textlink="">
      <xdr:nvSpPr>
        <xdr:cNvPr id="424" name="普通建設事業費 （ うち新規整備　）該当値テキスト"/>
        <xdr:cNvSpPr txBox="1"/>
      </xdr:nvSpPr>
      <xdr:spPr>
        <a:xfrm>
          <a:off x="10528300" y="134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148219</xdr:rowOff>
    </xdr:from>
    <xdr:to>
      <xdr:col>50</xdr:col>
      <xdr:colOff>165100</xdr:colOff>
      <xdr:row>79</xdr:row>
      <xdr:rowOff>78369</xdr:rowOff>
    </xdr:to>
    <xdr:sp macro="" textlink="">
      <xdr:nvSpPr>
        <xdr:cNvPr id="425" name="楕円 424"/>
        <xdr:cNvSpPr/>
      </xdr:nvSpPr>
      <xdr:spPr>
        <a:xfrm>
          <a:off x="9588500" y="135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69496</xdr:rowOff>
    </xdr:from>
    <xdr:ext cx="534377" cy="259045"/>
    <xdr:sp macro="" textlink="">
      <xdr:nvSpPr>
        <xdr:cNvPr id="426" name="テキスト ボックス 425"/>
        <xdr:cNvSpPr txBox="1"/>
      </xdr:nvSpPr>
      <xdr:spPr>
        <a:xfrm>
          <a:off x="9372111" y="136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167757</xdr:rowOff>
    </xdr:from>
    <xdr:to>
      <xdr:col>46</xdr:col>
      <xdr:colOff>38100</xdr:colOff>
      <xdr:row>78</xdr:row>
      <xdr:rowOff>97907</xdr:rowOff>
    </xdr:to>
    <xdr:sp macro="" textlink="">
      <xdr:nvSpPr>
        <xdr:cNvPr id="427" name="楕円 426"/>
        <xdr:cNvSpPr/>
      </xdr:nvSpPr>
      <xdr:spPr>
        <a:xfrm>
          <a:off x="8699500" y="13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114434</xdr:rowOff>
    </xdr:from>
    <xdr:ext cx="534377" cy="259045"/>
    <xdr:sp macro="" textlink="">
      <xdr:nvSpPr>
        <xdr:cNvPr id="428" name="テキスト ボックス 427"/>
        <xdr:cNvSpPr txBox="1"/>
      </xdr:nvSpPr>
      <xdr:spPr>
        <a:xfrm>
          <a:off x="8483111" y="131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156462</xdr:rowOff>
    </xdr:from>
    <xdr:to>
      <xdr:col>41</xdr:col>
      <xdr:colOff>101600</xdr:colOff>
      <xdr:row>79</xdr:row>
      <xdr:rowOff>86612</xdr:rowOff>
    </xdr:to>
    <xdr:sp macro="" textlink="">
      <xdr:nvSpPr>
        <xdr:cNvPr id="429" name="楕円 428"/>
        <xdr:cNvSpPr/>
      </xdr:nvSpPr>
      <xdr:spPr>
        <a:xfrm>
          <a:off x="7810500" y="135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77739</xdr:rowOff>
    </xdr:from>
    <xdr:ext cx="534377" cy="259045"/>
    <xdr:sp macro="" textlink="">
      <xdr:nvSpPr>
        <xdr:cNvPr id="430" name="テキスト ボックス 429"/>
        <xdr:cNvSpPr txBox="1"/>
      </xdr:nvSpPr>
      <xdr:spPr>
        <a:xfrm>
          <a:off x="7594111" y="136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161908</xdr:rowOff>
    </xdr:from>
    <xdr:to>
      <xdr:col>36</xdr:col>
      <xdr:colOff>165100</xdr:colOff>
      <xdr:row>79</xdr:row>
      <xdr:rowOff>92058</xdr:rowOff>
    </xdr:to>
    <xdr:sp macro="" textlink="">
      <xdr:nvSpPr>
        <xdr:cNvPr id="431" name="楕円 430"/>
        <xdr:cNvSpPr/>
      </xdr:nvSpPr>
      <xdr:spPr>
        <a:xfrm>
          <a:off x="6921500" y="135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83185</xdr:rowOff>
    </xdr:from>
    <xdr:ext cx="534377" cy="259045"/>
    <xdr:sp macro="" textlink="">
      <xdr:nvSpPr>
        <xdr:cNvPr id="432" name="テキスト ボックス 431"/>
        <xdr:cNvSpPr txBox="1"/>
      </xdr:nvSpPr>
      <xdr:spPr>
        <a:xfrm>
          <a:off x="6705111" y="136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149789</xdr:rowOff>
    </xdr:from>
    <xdr:to>
      <xdr:col>55</xdr:col>
      <xdr:colOff>0</xdr:colOff>
      <xdr:row>98</xdr:row>
      <xdr:rowOff>69467</xdr:rowOff>
    </xdr:to>
    <xdr:cxnSp macro="">
      <xdr:nvCxnSpPr>
        <xdr:cNvPr id="461" name="直線コネクタ 460"/>
        <xdr:cNvCxnSpPr/>
      </xdr:nvCxnSpPr>
      <xdr:spPr>
        <a:xfrm>
          <a:off x="9639300" y="16608989"/>
          <a:ext cx="838200" cy="26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149789</xdr:rowOff>
    </xdr:from>
    <xdr:to>
      <xdr:col>50</xdr:col>
      <xdr:colOff>114300</xdr:colOff>
      <xdr:row>98</xdr:row>
      <xdr:rowOff>82069</xdr:rowOff>
    </xdr:to>
    <xdr:cxnSp macro="">
      <xdr:nvCxnSpPr>
        <xdr:cNvPr id="464" name="直線コネクタ 463"/>
        <xdr:cNvCxnSpPr/>
      </xdr:nvCxnSpPr>
      <xdr:spPr>
        <a:xfrm flipV="1">
          <a:off x="8750300" y="16608989"/>
          <a:ext cx="8890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75059</xdr:rowOff>
    </xdr:from>
    <xdr:to>
      <xdr:col>45</xdr:col>
      <xdr:colOff>177800</xdr:colOff>
      <xdr:row>98</xdr:row>
      <xdr:rowOff>82069</xdr:rowOff>
    </xdr:to>
    <xdr:cxnSp macro="">
      <xdr:nvCxnSpPr>
        <xdr:cNvPr id="467" name="直線コネクタ 466"/>
        <xdr:cNvCxnSpPr/>
      </xdr:nvCxnSpPr>
      <xdr:spPr>
        <a:xfrm>
          <a:off x="7861300" y="16705709"/>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75059</xdr:rowOff>
    </xdr:from>
    <xdr:to>
      <xdr:col>41</xdr:col>
      <xdr:colOff>50800</xdr:colOff>
      <xdr:row>98</xdr:row>
      <xdr:rowOff>148166</xdr:rowOff>
    </xdr:to>
    <xdr:cxnSp macro="">
      <xdr:nvCxnSpPr>
        <xdr:cNvPr id="470" name="直線コネクタ 469"/>
        <xdr:cNvCxnSpPr/>
      </xdr:nvCxnSpPr>
      <xdr:spPr>
        <a:xfrm flipV="1">
          <a:off x="6972300" y="16705709"/>
          <a:ext cx="889000" cy="2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18667</xdr:rowOff>
    </xdr:from>
    <xdr:to>
      <xdr:col>55</xdr:col>
      <xdr:colOff>50800</xdr:colOff>
      <xdr:row>98</xdr:row>
      <xdr:rowOff>120267</xdr:rowOff>
    </xdr:to>
    <xdr:sp macro="" textlink="">
      <xdr:nvSpPr>
        <xdr:cNvPr id="480" name="楕円 479"/>
        <xdr:cNvSpPr/>
      </xdr:nvSpPr>
      <xdr:spPr>
        <a:xfrm>
          <a:off x="10426700" y="168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105044</xdr:rowOff>
    </xdr:from>
    <xdr:ext cx="534377" cy="259045"/>
    <xdr:sp macro="" textlink="">
      <xdr:nvSpPr>
        <xdr:cNvPr id="481" name="普通建設事業費 （ うち更新整備　）該当値テキスト"/>
        <xdr:cNvSpPr txBox="1"/>
      </xdr:nvSpPr>
      <xdr:spPr>
        <a:xfrm>
          <a:off x="10528300" y="167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98989</xdr:rowOff>
    </xdr:from>
    <xdr:to>
      <xdr:col>50</xdr:col>
      <xdr:colOff>165100</xdr:colOff>
      <xdr:row>97</xdr:row>
      <xdr:rowOff>29139</xdr:rowOff>
    </xdr:to>
    <xdr:sp macro="" textlink="">
      <xdr:nvSpPr>
        <xdr:cNvPr id="482" name="楕円 481"/>
        <xdr:cNvSpPr/>
      </xdr:nvSpPr>
      <xdr:spPr>
        <a:xfrm>
          <a:off x="9588500" y="1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20266</xdr:rowOff>
    </xdr:from>
    <xdr:ext cx="534377" cy="259045"/>
    <xdr:sp macro="" textlink="">
      <xdr:nvSpPr>
        <xdr:cNvPr id="483" name="テキスト ボックス 482"/>
        <xdr:cNvSpPr txBox="1"/>
      </xdr:nvSpPr>
      <xdr:spPr>
        <a:xfrm>
          <a:off x="9372111" y="166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31269</xdr:rowOff>
    </xdr:from>
    <xdr:to>
      <xdr:col>46</xdr:col>
      <xdr:colOff>38100</xdr:colOff>
      <xdr:row>98</xdr:row>
      <xdr:rowOff>132869</xdr:rowOff>
    </xdr:to>
    <xdr:sp macro="" textlink="">
      <xdr:nvSpPr>
        <xdr:cNvPr id="484" name="楕円 483"/>
        <xdr:cNvSpPr/>
      </xdr:nvSpPr>
      <xdr:spPr>
        <a:xfrm>
          <a:off x="8699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123996</xdr:rowOff>
    </xdr:from>
    <xdr:ext cx="534377" cy="259045"/>
    <xdr:sp macro="" textlink="">
      <xdr:nvSpPr>
        <xdr:cNvPr id="485" name="テキスト ボックス 484"/>
        <xdr:cNvSpPr txBox="1"/>
      </xdr:nvSpPr>
      <xdr:spPr>
        <a:xfrm>
          <a:off x="8483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24259</xdr:rowOff>
    </xdr:from>
    <xdr:to>
      <xdr:col>41</xdr:col>
      <xdr:colOff>101600</xdr:colOff>
      <xdr:row>97</xdr:row>
      <xdr:rowOff>125859</xdr:rowOff>
    </xdr:to>
    <xdr:sp macro="" textlink="">
      <xdr:nvSpPr>
        <xdr:cNvPr id="486" name="楕円 485"/>
        <xdr:cNvSpPr/>
      </xdr:nvSpPr>
      <xdr:spPr>
        <a:xfrm>
          <a:off x="7810500" y="1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142386</xdr:rowOff>
    </xdr:from>
    <xdr:ext cx="534377" cy="259045"/>
    <xdr:sp macro="" textlink="">
      <xdr:nvSpPr>
        <xdr:cNvPr id="487" name="テキスト ボックス 486"/>
        <xdr:cNvSpPr txBox="1"/>
      </xdr:nvSpPr>
      <xdr:spPr>
        <a:xfrm>
          <a:off x="7594111" y="164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97366</xdr:rowOff>
    </xdr:from>
    <xdr:to>
      <xdr:col>36</xdr:col>
      <xdr:colOff>165100</xdr:colOff>
      <xdr:row>99</xdr:row>
      <xdr:rowOff>27516</xdr:rowOff>
    </xdr:to>
    <xdr:sp macro="" textlink="">
      <xdr:nvSpPr>
        <xdr:cNvPr id="488" name="楕円 487"/>
        <xdr:cNvSpPr/>
      </xdr:nvSpPr>
      <xdr:spPr>
        <a:xfrm>
          <a:off x="6921500" y="16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18643</xdr:rowOff>
    </xdr:from>
    <xdr:ext cx="469744" cy="259045"/>
    <xdr:sp macro="" textlink="">
      <xdr:nvSpPr>
        <xdr:cNvPr id="489" name="テキスト ボックス 488"/>
        <xdr:cNvSpPr txBox="1"/>
      </xdr:nvSpPr>
      <xdr:spPr>
        <a:xfrm>
          <a:off x="6737428" y="1699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21712</xdr:rowOff>
    </xdr:from>
    <xdr:to>
      <xdr:col>85</xdr:col>
      <xdr:colOff>127000</xdr:colOff>
      <xdr:row>39</xdr:row>
      <xdr:rowOff>22623</xdr:rowOff>
    </xdr:to>
    <xdr:cxnSp macro="">
      <xdr:nvCxnSpPr>
        <xdr:cNvPr id="518" name="直線コネクタ 517"/>
        <xdr:cNvCxnSpPr/>
      </xdr:nvCxnSpPr>
      <xdr:spPr>
        <a:xfrm flipV="1">
          <a:off x="15481300" y="6708262"/>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22623</xdr:rowOff>
    </xdr:from>
    <xdr:to>
      <xdr:col>81</xdr:col>
      <xdr:colOff>50800</xdr:colOff>
      <xdr:row>39</xdr:row>
      <xdr:rowOff>40194</xdr:rowOff>
    </xdr:to>
    <xdr:cxnSp macro="">
      <xdr:nvCxnSpPr>
        <xdr:cNvPr id="521" name="直線コネクタ 520"/>
        <xdr:cNvCxnSpPr/>
      </xdr:nvCxnSpPr>
      <xdr:spPr>
        <a:xfrm flipV="1">
          <a:off x="14592300" y="6709173"/>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31862</xdr:rowOff>
    </xdr:from>
    <xdr:to>
      <xdr:col>76</xdr:col>
      <xdr:colOff>114300</xdr:colOff>
      <xdr:row>39</xdr:row>
      <xdr:rowOff>40194</xdr:rowOff>
    </xdr:to>
    <xdr:cxnSp macro="">
      <xdr:nvCxnSpPr>
        <xdr:cNvPr id="524" name="直線コネクタ 523"/>
        <xdr:cNvCxnSpPr/>
      </xdr:nvCxnSpPr>
      <xdr:spPr>
        <a:xfrm>
          <a:off x="13703300" y="6718412"/>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28921</xdr:rowOff>
    </xdr:from>
    <xdr:to>
      <xdr:col>71</xdr:col>
      <xdr:colOff>177800</xdr:colOff>
      <xdr:row>39</xdr:row>
      <xdr:rowOff>31862</xdr:rowOff>
    </xdr:to>
    <xdr:cxnSp macro="">
      <xdr:nvCxnSpPr>
        <xdr:cNvPr id="527" name="直線コネクタ 526"/>
        <xdr:cNvCxnSpPr/>
      </xdr:nvCxnSpPr>
      <xdr:spPr>
        <a:xfrm>
          <a:off x="12814300" y="67154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142362</xdr:rowOff>
    </xdr:from>
    <xdr:to>
      <xdr:col>85</xdr:col>
      <xdr:colOff>177800</xdr:colOff>
      <xdr:row>39</xdr:row>
      <xdr:rowOff>72512</xdr:rowOff>
    </xdr:to>
    <xdr:sp macro="" textlink="">
      <xdr:nvSpPr>
        <xdr:cNvPr id="537" name="楕円 536"/>
        <xdr:cNvSpPr/>
      </xdr:nvSpPr>
      <xdr:spPr>
        <a:xfrm>
          <a:off x="16268700" y="6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143273</xdr:rowOff>
    </xdr:from>
    <xdr:to>
      <xdr:col>81</xdr:col>
      <xdr:colOff>101600</xdr:colOff>
      <xdr:row>39</xdr:row>
      <xdr:rowOff>73423</xdr:rowOff>
    </xdr:to>
    <xdr:sp macro="" textlink="">
      <xdr:nvSpPr>
        <xdr:cNvPr id="539" name="楕円 538"/>
        <xdr:cNvSpPr/>
      </xdr:nvSpPr>
      <xdr:spPr>
        <a:xfrm>
          <a:off x="15430500" y="66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64550</xdr:rowOff>
    </xdr:from>
    <xdr:ext cx="469744" cy="259045"/>
    <xdr:sp macro="" textlink="">
      <xdr:nvSpPr>
        <xdr:cNvPr id="540" name="テキスト ボックス 539"/>
        <xdr:cNvSpPr txBox="1"/>
      </xdr:nvSpPr>
      <xdr:spPr>
        <a:xfrm>
          <a:off x="15246428" y="675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160844</xdr:rowOff>
    </xdr:from>
    <xdr:to>
      <xdr:col>76</xdr:col>
      <xdr:colOff>165100</xdr:colOff>
      <xdr:row>39</xdr:row>
      <xdr:rowOff>90994</xdr:rowOff>
    </xdr:to>
    <xdr:sp macro="" textlink="">
      <xdr:nvSpPr>
        <xdr:cNvPr id="541" name="楕円 540"/>
        <xdr:cNvSpPr/>
      </xdr:nvSpPr>
      <xdr:spPr>
        <a:xfrm>
          <a:off x="14541500" y="66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82121</xdr:rowOff>
    </xdr:from>
    <xdr:ext cx="469744" cy="259045"/>
    <xdr:sp macro="" textlink="">
      <xdr:nvSpPr>
        <xdr:cNvPr id="542" name="テキスト ボックス 541"/>
        <xdr:cNvSpPr txBox="1"/>
      </xdr:nvSpPr>
      <xdr:spPr>
        <a:xfrm>
          <a:off x="14357428" y="676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152512</xdr:rowOff>
    </xdr:from>
    <xdr:to>
      <xdr:col>72</xdr:col>
      <xdr:colOff>38100</xdr:colOff>
      <xdr:row>39</xdr:row>
      <xdr:rowOff>82662</xdr:rowOff>
    </xdr:to>
    <xdr:sp macro="" textlink="">
      <xdr:nvSpPr>
        <xdr:cNvPr id="543" name="楕円 542"/>
        <xdr:cNvSpPr/>
      </xdr:nvSpPr>
      <xdr:spPr>
        <a:xfrm>
          <a:off x="13652500" y="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73789</xdr:rowOff>
    </xdr:from>
    <xdr:ext cx="469744" cy="259045"/>
    <xdr:sp macro="" textlink="">
      <xdr:nvSpPr>
        <xdr:cNvPr id="544" name="テキスト ボックス 543"/>
        <xdr:cNvSpPr txBox="1"/>
      </xdr:nvSpPr>
      <xdr:spPr>
        <a:xfrm>
          <a:off x="13468428" y="676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149571</xdr:rowOff>
    </xdr:from>
    <xdr:to>
      <xdr:col>67</xdr:col>
      <xdr:colOff>101600</xdr:colOff>
      <xdr:row>39</xdr:row>
      <xdr:rowOff>79721</xdr:rowOff>
    </xdr:to>
    <xdr:sp macro="" textlink="">
      <xdr:nvSpPr>
        <xdr:cNvPr id="545" name="楕円 544"/>
        <xdr:cNvSpPr/>
      </xdr:nvSpPr>
      <xdr:spPr>
        <a:xfrm>
          <a:off x="12763500" y="66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70848</xdr:rowOff>
    </xdr:from>
    <xdr:ext cx="469744" cy="259045"/>
    <xdr:sp macro="" textlink="">
      <xdr:nvSpPr>
        <xdr:cNvPr id="546" name="テキスト ボックス 545"/>
        <xdr:cNvSpPr txBox="1"/>
      </xdr:nvSpPr>
      <xdr:spPr>
        <a:xfrm>
          <a:off x="12579428" y="675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100892</xdr:rowOff>
    </xdr:from>
    <xdr:to>
      <xdr:col>85</xdr:col>
      <xdr:colOff>127000</xdr:colOff>
      <xdr:row>76</xdr:row>
      <xdr:rowOff>131218</xdr:rowOff>
    </xdr:to>
    <xdr:cxnSp macro="">
      <xdr:nvCxnSpPr>
        <xdr:cNvPr id="624" name="直線コネクタ 623"/>
        <xdr:cNvCxnSpPr/>
      </xdr:nvCxnSpPr>
      <xdr:spPr>
        <a:xfrm flipV="1">
          <a:off x="15481300" y="13131092"/>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127074</xdr:rowOff>
    </xdr:from>
    <xdr:to>
      <xdr:col>81</xdr:col>
      <xdr:colOff>50800</xdr:colOff>
      <xdr:row>76</xdr:row>
      <xdr:rowOff>131218</xdr:rowOff>
    </xdr:to>
    <xdr:cxnSp macro="">
      <xdr:nvCxnSpPr>
        <xdr:cNvPr id="627" name="直線コネクタ 626"/>
        <xdr:cNvCxnSpPr/>
      </xdr:nvCxnSpPr>
      <xdr:spPr>
        <a:xfrm>
          <a:off x="14592300" y="13157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66022</xdr:rowOff>
    </xdr:from>
    <xdr:to>
      <xdr:col>76</xdr:col>
      <xdr:colOff>114300</xdr:colOff>
      <xdr:row>76</xdr:row>
      <xdr:rowOff>127074</xdr:rowOff>
    </xdr:to>
    <xdr:cxnSp macro="">
      <xdr:nvCxnSpPr>
        <xdr:cNvPr id="630" name="直線コネクタ 629"/>
        <xdr:cNvCxnSpPr/>
      </xdr:nvCxnSpPr>
      <xdr:spPr>
        <a:xfrm>
          <a:off x="13703300" y="13096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66022</xdr:rowOff>
    </xdr:from>
    <xdr:to>
      <xdr:col>71</xdr:col>
      <xdr:colOff>177800</xdr:colOff>
      <xdr:row>77</xdr:row>
      <xdr:rowOff>11029</xdr:rowOff>
    </xdr:to>
    <xdr:cxnSp macro="">
      <xdr:nvCxnSpPr>
        <xdr:cNvPr id="633" name="直線コネクタ 632"/>
        <xdr:cNvCxnSpPr/>
      </xdr:nvCxnSpPr>
      <xdr:spPr>
        <a:xfrm flipV="1">
          <a:off x="12814300" y="13096222"/>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50092</xdr:rowOff>
    </xdr:from>
    <xdr:to>
      <xdr:col>85</xdr:col>
      <xdr:colOff>177800</xdr:colOff>
      <xdr:row>76</xdr:row>
      <xdr:rowOff>151692</xdr:rowOff>
    </xdr:to>
    <xdr:sp macro="" textlink="">
      <xdr:nvSpPr>
        <xdr:cNvPr id="643" name="楕円 642"/>
        <xdr:cNvSpPr/>
      </xdr:nvSpPr>
      <xdr:spPr>
        <a:xfrm>
          <a:off x="16268700" y="13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28519</xdr:rowOff>
    </xdr:from>
    <xdr:ext cx="534377" cy="259045"/>
    <xdr:sp macro="" textlink="">
      <xdr:nvSpPr>
        <xdr:cNvPr id="644" name="公債費該当値テキスト"/>
        <xdr:cNvSpPr txBox="1"/>
      </xdr:nvSpPr>
      <xdr:spPr>
        <a:xfrm>
          <a:off x="16370300" y="130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80418</xdr:rowOff>
    </xdr:from>
    <xdr:to>
      <xdr:col>81</xdr:col>
      <xdr:colOff>101600</xdr:colOff>
      <xdr:row>77</xdr:row>
      <xdr:rowOff>10568</xdr:rowOff>
    </xdr:to>
    <xdr:sp macro="" textlink="">
      <xdr:nvSpPr>
        <xdr:cNvPr id="645" name="楕円 644"/>
        <xdr:cNvSpPr/>
      </xdr:nvSpPr>
      <xdr:spPr>
        <a:xfrm>
          <a:off x="15430500" y="131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1695</xdr:rowOff>
    </xdr:from>
    <xdr:ext cx="534377" cy="259045"/>
    <xdr:sp macro="" textlink="">
      <xdr:nvSpPr>
        <xdr:cNvPr id="646" name="テキスト ボックス 645"/>
        <xdr:cNvSpPr txBox="1"/>
      </xdr:nvSpPr>
      <xdr:spPr>
        <a:xfrm>
          <a:off x="15214111"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76274</xdr:rowOff>
    </xdr:from>
    <xdr:to>
      <xdr:col>76</xdr:col>
      <xdr:colOff>165100</xdr:colOff>
      <xdr:row>77</xdr:row>
      <xdr:rowOff>6424</xdr:rowOff>
    </xdr:to>
    <xdr:sp macro="" textlink="">
      <xdr:nvSpPr>
        <xdr:cNvPr id="647" name="楕円 646"/>
        <xdr:cNvSpPr/>
      </xdr:nvSpPr>
      <xdr:spPr>
        <a:xfrm>
          <a:off x="14541500" y="131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169001</xdr:rowOff>
    </xdr:from>
    <xdr:ext cx="534377" cy="259045"/>
    <xdr:sp macro="" textlink="">
      <xdr:nvSpPr>
        <xdr:cNvPr id="648" name="テキスト ボックス 647"/>
        <xdr:cNvSpPr txBox="1"/>
      </xdr:nvSpPr>
      <xdr:spPr>
        <a:xfrm>
          <a:off x="14325111" y="131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15222</xdr:rowOff>
    </xdr:from>
    <xdr:to>
      <xdr:col>72</xdr:col>
      <xdr:colOff>38100</xdr:colOff>
      <xdr:row>76</xdr:row>
      <xdr:rowOff>116822</xdr:rowOff>
    </xdr:to>
    <xdr:sp macro="" textlink="">
      <xdr:nvSpPr>
        <xdr:cNvPr id="649" name="楕円 648"/>
        <xdr:cNvSpPr/>
      </xdr:nvSpPr>
      <xdr:spPr>
        <a:xfrm>
          <a:off x="13652500" y="13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107949</xdr:rowOff>
    </xdr:from>
    <xdr:ext cx="534377" cy="259045"/>
    <xdr:sp macro="" textlink="">
      <xdr:nvSpPr>
        <xdr:cNvPr id="650" name="テキスト ボックス 649"/>
        <xdr:cNvSpPr txBox="1"/>
      </xdr:nvSpPr>
      <xdr:spPr>
        <a:xfrm>
          <a:off x="13436111" y="13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131679</xdr:rowOff>
    </xdr:from>
    <xdr:to>
      <xdr:col>67</xdr:col>
      <xdr:colOff>101600</xdr:colOff>
      <xdr:row>77</xdr:row>
      <xdr:rowOff>61829</xdr:rowOff>
    </xdr:to>
    <xdr:sp macro="" textlink="">
      <xdr:nvSpPr>
        <xdr:cNvPr id="651" name="楕円 650"/>
        <xdr:cNvSpPr/>
      </xdr:nvSpPr>
      <xdr:spPr>
        <a:xfrm>
          <a:off x="12763500" y="131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52956</xdr:rowOff>
    </xdr:from>
    <xdr:ext cx="534377" cy="259045"/>
    <xdr:sp macro="" textlink="">
      <xdr:nvSpPr>
        <xdr:cNvPr id="652" name="テキスト ボックス 651"/>
        <xdr:cNvSpPr txBox="1"/>
      </xdr:nvSpPr>
      <xdr:spPr>
        <a:xfrm>
          <a:off x="12547111" y="132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24498</xdr:rowOff>
    </xdr:from>
    <xdr:to>
      <xdr:col>85</xdr:col>
      <xdr:colOff>127000</xdr:colOff>
      <xdr:row>99</xdr:row>
      <xdr:rowOff>32919</xdr:rowOff>
    </xdr:to>
    <xdr:cxnSp macro="">
      <xdr:nvCxnSpPr>
        <xdr:cNvPr id="681" name="直線コネクタ 680"/>
        <xdr:cNvCxnSpPr/>
      </xdr:nvCxnSpPr>
      <xdr:spPr>
        <a:xfrm flipV="1">
          <a:off x="15481300" y="16998048"/>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10198</xdr:rowOff>
    </xdr:from>
    <xdr:to>
      <xdr:col>81</xdr:col>
      <xdr:colOff>50800</xdr:colOff>
      <xdr:row>99</xdr:row>
      <xdr:rowOff>32919</xdr:rowOff>
    </xdr:to>
    <xdr:cxnSp macro="">
      <xdr:nvCxnSpPr>
        <xdr:cNvPr id="684" name="直線コネクタ 683"/>
        <xdr:cNvCxnSpPr/>
      </xdr:nvCxnSpPr>
      <xdr:spPr>
        <a:xfrm>
          <a:off x="14592300" y="16983748"/>
          <a:ext cx="889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10198</xdr:rowOff>
    </xdr:from>
    <xdr:to>
      <xdr:col>76</xdr:col>
      <xdr:colOff>114300</xdr:colOff>
      <xdr:row>99</xdr:row>
      <xdr:rowOff>11531</xdr:rowOff>
    </xdr:to>
    <xdr:cxnSp macro="">
      <xdr:nvCxnSpPr>
        <xdr:cNvPr id="687" name="直線コネクタ 686"/>
        <xdr:cNvCxnSpPr/>
      </xdr:nvCxnSpPr>
      <xdr:spPr>
        <a:xfrm flipV="1">
          <a:off x="13703300" y="1698374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155434</xdr:rowOff>
    </xdr:from>
    <xdr:to>
      <xdr:col>71</xdr:col>
      <xdr:colOff>177800</xdr:colOff>
      <xdr:row>99</xdr:row>
      <xdr:rowOff>11531</xdr:rowOff>
    </xdr:to>
    <xdr:cxnSp macro="">
      <xdr:nvCxnSpPr>
        <xdr:cNvPr id="690" name="直線コネクタ 689"/>
        <xdr:cNvCxnSpPr/>
      </xdr:nvCxnSpPr>
      <xdr:spPr>
        <a:xfrm>
          <a:off x="12814300" y="16957534"/>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145148</xdr:rowOff>
    </xdr:from>
    <xdr:to>
      <xdr:col>85</xdr:col>
      <xdr:colOff>177800</xdr:colOff>
      <xdr:row>99</xdr:row>
      <xdr:rowOff>75298</xdr:rowOff>
    </xdr:to>
    <xdr:sp macro="" textlink="">
      <xdr:nvSpPr>
        <xdr:cNvPr id="700" name="楕円 699"/>
        <xdr:cNvSpPr/>
      </xdr:nvSpPr>
      <xdr:spPr>
        <a:xfrm>
          <a:off x="16268700" y="169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86127</xdr:rowOff>
    </xdr:from>
    <xdr:ext cx="534377" cy="259045"/>
    <xdr:sp macro="" textlink="">
      <xdr:nvSpPr>
        <xdr:cNvPr id="701" name="積立金該当値テキスト"/>
        <xdr:cNvSpPr txBox="1"/>
      </xdr:nvSpPr>
      <xdr:spPr>
        <a:xfrm>
          <a:off x="16370300" y="16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153569</xdr:rowOff>
    </xdr:from>
    <xdr:to>
      <xdr:col>81</xdr:col>
      <xdr:colOff>101600</xdr:colOff>
      <xdr:row>99</xdr:row>
      <xdr:rowOff>83719</xdr:rowOff>
    </xdr:to>
    <xdr:sp macro="" textlink="">
      <xdr:nvSpPr>
        <xdr:cNvPr id="702" name="楕円 701"/>
        <xdr:cNvSpPr/>
      </xdr:nvSpPr>
      <xdr:spPr>
        <a:xfrm>
          <a:off x="15430500" y="169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74846</xdr:rowOff>
    </xdr:from>
    <xdr:ext cx="469744" cy="259045"/>
    <xdr:sp macro="" textlink="">
      <xdr:nvSpPr>
        <xdr:cNvPr id="703" name="テキスト ボックス 702"/>
        <xdr:cNvSpPr txBox="1"/>
      </xdr:nvSpPr>
      <xdr:spPr>
        <a:xfrm>
          <a:off x="15246428" y="170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130848</xdr:rowOff>
    </xdr:from>
    <xdr:to>
      <xdr:col>76</xdr:col>
      <xdr:colOff>165100</xdr:colOff>
      <xdr:row>99</xdr:row>
      <xdr:rowOff>60998</xdr:rowOff>
    </xdr:to>
    <xdr:sp macro="" textlink="">
      <xdr:nvSpPr>
        <xdr:cNvPr id="704" name="楕円 703"/>
        <xdr:cNvSpPr/>
      </xdr:nvSpPr>
      <xdr:spPr>
        <a:xfrm>
          <a:off x="14541500" y="169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52125</xdr:rowOff>
    </xdr:from>
    <xdr:ext cx="534377" cy="259045"/>
    <xdr:sp macro="" textlink="">
      <xdr:nvSpPr>
        <xdr:cNvPr id="705" name="テキスト ボックス 704"/>
        <xdr:cNvSpPr txBox="1"/>
      </xdr:nvSpPr>
      <xdr:spPr>
        <a:xfrm>
          <a:off x="14325111" y="170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132181</xdr:rowOff>
    </xdr:from>
    <xdr:to>
      <xdr:col>72</xdr:col>
      <xdr:colOff>38100</xdr:colOff>
      <xdr:row>99</xdr:row>
      <xdr:rowOff>62331</xdr:rowOff>
    </xdr:to>
    <xdr:sp macro="" textlink="">
      <xdr:nvSpPr>
        <xdr:cNvPr id="706" name="楕円 705"/>
        <xdr:cNvSpPr/>
      </xdr:nvSpPr>
      <xdr:spPr>
        <a:xfrm>
          <a:off x="136525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53458</xdr:rowOff>
    </xdr:from>
    <xdr:ext cx="534377" cy="259045"/>
    <xdr:sp macro="" textlink="">
      <xdr:nvSpPr>
        <xdr:cNvPr id="707" name="テキスト ボックス 706"/>
        <xdr:cNvSpPr txBox="1"/>
      </xdr:nvSpPr>
      <xdr:spPr>
        <a:xfrm>
          <a:off x="13436111" y="170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104634</xdr:rowOff>
    </xdr:from>
    <xdr:to>
      <xdr:col>67</xdr:col>
      <xdr:colOff>101600</xdr:colOff>
      <xdr:row>99</xdr:row>
      <xdr:rowOff>34784</xdr:rowOff>
    </xdr:to>
    <xdr:sp macro="" textlink="">
      <xdr:nvSpPr>
        <xdr:cNvPr id="708" name="楕円 707"/>
        <xdr:cNvSpPr/>
      </xdr:nvSpPr>
      <xdr:spPr>
        <a:xfrm>
          <a:off x="12763500" y="169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51311</xdr:rowOff>
    </xdr:from>
    <xdr:ext cx="534377" cy="259045"/>
    <xdr:sp macro="" textlink="">
      <xdr:nvSpPr>
        <xdr:cNvPr id="709" name="テキスト ボックス 708"/>
        <xdr:cNvSpPr txBox="1"/>
      </xdr:nvSpPr>
      <xdr:spPr>
        <a:xfrm>
          <a:off x="12547111" y="166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139700</xdr:rowOff>
    </xdr:to>
    <xdr:cxnSp macro="">
      <xdr:nvCxnSpPr>
        <xdr:cNvPr id="798" name="直線コネクタ 797"/>
        <xdr:cNvCxnSpPr/>
      </xdr:nvCxnSpPr>
      <xdr:spPr>
        <a:xfrm>
          <a:off x="20434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139700</xdr:rowOff>
    </xdr:to>
    <xdr:cxnSp macro="">
      <xdr:nvCxnSpPr>
        <xdr:cNvPr id="801" name="直線コネクタ 800"/>
        <xdr:cNvCxnSpPr/>
      </xdr:nvCxnSpPr>
      <xdr:spPr>
        <a:xfrm flipV="1">
          <a:off x="19545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88146</xdr:rowOff>
    </xdr:from>
    <xdr:to>
      <xdr:col>107</xdr:col>
      <xdr:colOff>101600</xdr:colOff>
      <xdr:row>59</xdr:row>
      <xdr:rowOff>18296</xdr:rowOff>
    </xdr:to>
    <xdr:sp macro="" textlink="">
      <xdr:nvSpPr>
        <xdr:cNvPr id="818" name="楕円 817"/>
        <xdr:cNvSpPr/>
      </xdr:nvSpPr>
      <xdr:spPr>
        <a:xfrm>
          <a:off x="20383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9423</xdr:rowOff>
    </xdr:from>
    <xdr:ext cx="313932" cy="259045"/>
    <xdr:sp macro="" textlink="">
      <xdr:nvSpPr>
        <xdr:cNvPr id="819" name="テキスト ボックス 818"/>
        <xdr:cNvSpPr txBox="1"/>
      </xdr:nvSpPr>
      <xdr:spPr>
        <a:xfrm>
          <a:off x="20277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130302</xdr:rowOff>
    </xdr:from>
    <xdr:to>
      <xdr:col>116</xdr:col>
      <xdr:colOff>63500</xdr:colOff>
      <xdr:row>73</xdr:row>
      <xdr:rowOff>34392</xdr:rowOff>
    </xdr:to>
    <xdr:cxnSp macro="">
      <xdr:nvCxnSpPr>
        <xdr:cNvPr id="852" name="直線コネクタ 851"/>
        <xdr:cNvCxnSpPr/>
      </xdr:nvCxnSpPr>
      <xdr:spPr>
        <a:xfrm flipV="1">
          <a:off x="21323300" y="12474702"/>
          <a:ext cx="8382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34392</xdr:rowOff>
    </xdr:from>
    <xdr:to>
      <xdr:col>111</xdr:col>
      <xdr:colOff>177800</xdr:colOff>
      <xdr:row>73</xdr:row>
      <xdr:rowOff>92101</xdr:rowOff>
    </xdr:to>
    <xdr:cxnSp macro="">
      <xdr:nvCxnSpPr>
        <xdr:cNvPr id="855" name="直線コネクタ 854"/>
        <xdr:cNvCxnSpPr/>
      </xdr:nvCxnSpPr>
      <xdr:spPr>
        <a:xfrm flipV="1">
          <a:off x="20434300" y="12550242"/>
          <a:ext cx="8890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91618</xdr:rowOff>
    </xdr:from>
    <xdr:to>
      <xdr:col>107</xdr:col>
      <xdr:colOff>50800</xdr:colOff>
      <xdr:row>73</xdr:row>
      <xdr:rowOff>92101</xdr:rowOff>
    </xdr:to>
    <xdr:cxnSp macro="">
      <xdr:nvCxnSpPr>
        <xdr:cNvPr id="858" name="直線コネクタ 857"/>
        <xdr:cNvCxnSpPr/>
      </xdr:nvCxnSpPr>
      <xdr:spPr>
        <a:xfrm>
          <a:off x="19545300" y="1260746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91618</xdr:rowOff>
    </xdr:from>
    <xdr:to>
      <xdr:col>102</xdr:col>
      <xdr:colOff>114300</xdr:colOff>
      <xdr:row>73</xdr:row>
      <xdr:rowOff>98031</xdr:rowOff>
    </xdr:to>
    <xdr:cxnSp macro="">
      <xdr:nvCxnSpPr>
        <xdr:cNvPr id="861" name="直線コネクタ 860"/>
        <xdr:cNvCxnSpPr/>
      </xdr:nvCxnSpPr>
      <xdr:spPr>
        <a:xfrm flipV="1">
          <a:off x="18656300" y="12607468"/>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79502</xdr:rowOff>
    </xdr:from>
    <xdr:to>
      <xdr:col>116</xdr:col>
      <xdr:colOff>114300</xdr:colOff>
      <xdr:row>73</xdr:row>
      <xdr:rowOff>9652</xdr:rowOff>
    </xdr:to>
    <xdr:sp macro="" textlink="">
      <xdr:nvSpPr>
        <xdr:cNvPr id="871" name="楕円 870"/>
        <xdr:cNvSpPr/>
      </xdr:nvSpPr>
      <xdr:spPr>
        <a:xfrm>
          <a:off x="22110700" y="124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102379</xdr:rowOff>
    </xdr:from>
    <xdr:ext cx="534377" cy="259045"/>
    <xdr:sp macro="" textlink="">
      <xdr:nvSpPr>
        <xdr:cNvPr id="872" name="繰出金該当値テキスト"/>
        <xdr:cNvSpPr txBox="1"/>
      </xdr:nvSpPr>
      <xdr:spPr>
        <a:xfrm>
          <a:off x="22212300" y="122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155042</xdr:rowOff>
    </xdr:from>
    <xdr:to>
      <xdr:col>112</xdr:col>
      <xdr:colOff>38100</xdr:colOff>
      <xdr:row>73</xdr:row>
      <xdr:rowOff>85192</xdr:rowOff>
    </xdr:to>
    <xdr:sp macro="" textlink="">
      <xdr:nvSpPr>
        <xdr:cNvPr id="873" name="楕円 872"/>
        <xdr:cNvSpPr/>
      </xdr:nvSpPr>
      <xdr:spPr>
        <a:xfrm>
          <a:off x="21272500" y="124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101719</xdr:rowOff>
    </xdr:from>
    <xdr:ext cx="534377" cy="259045"/>
    <xdr:sp macro="" textlink="">
      <xdr:nvSpPr>
        <xdr:cNvPr id="874" name="テキスト ボックス 873"/>
        <xdr:cNvSpPr txBox="1"/>
      </xdr:nvSpPr>
      <xdr:spPr>
        <a:xfrm>
          <a:off x="21056111" y="122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41301</xdr:rowOff>
    </xdr:from>
    <xdr:to>
      <xdr:col>107</xdr:col>
      <xdr:colOff>101600</xdr:colOff>
      <xdr:row>73</xdr:row>
      <xdr:rowOff>142901</xdr:rowOff>
    </xdr:to>
    <xdr:sp macro="" textlink="">
      <xdr:nvSpPr>
        <xdr:cNvPr id="875" name="楕円 874"/>
        <xdr:cNvSpPr/>
      </xdr:nvSpPr>
      <xdr:spPr>
        <a:xfrm>
          <a:off x="20383500" y="12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159428</xdr:rowOff>
    </xdr:from>
    <xdr:ext cx="534377" cy="259045"/>
    <xdr:sp macro="" textlink="">
      <xdr:nvSpPr>
        <xdr:cNvPr id="876" name="テキスト ボックス 875"/>
        <xdr:cNvSpPr txBox="1"/>
      </xdr:nvSpPr>
      <xdr:spPr>
        <a:xfrm>
          <a:off x="20167111" y="123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40818</xdr:rowOff>
    </xdr:from>
    <xdr:to>
      <xdr:col>102</xdr:col>
      <xdr:colOff>165100</xdr:colOff>
      <xdr:row>73</xdr:row>
      <xdr:rowOff>142418</xdr:rowOff>
    </xdr:to>
    <xdr:sp macro="" textlink="">
      <xdr:nvSpPr>
        <xdr:cNvPr id="877" name="楕円 876"/>
        <xdr:cNvSpPr/>
      </xdr:nvSpPr>
      <xdr:spPr>
        <a:xfrm>
          <a:off x="19494500" y="125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158945</xdr:rowOff>
    </xdr:from>
    <xdr:ext cx="534377" cy="259045"/>
    <xdr:sp macro="" textlink="">
      <xdr:nvSpPr>
        <xdr:cNvPr id="878" name="テキスト ボックス 877"/>
        <xdr:cNvSpPr txBox="1"/>
      </xdr:nvSpPr>
      <xdr:spPr>
        <a:xfrm>
          <a:off x="19278111" y="123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47231</xdr:rowOff>
    </xdr:from>
    <xdr:to>
      <xdr:col>98</xdr:col>
      <xdr:colOff>38100</xdr:colOff>
      <xdr:row>73</xdr:row>
      <xdr:rowOff>148831</xdr:rowOff>
    </xdr:to>
    <xdr:sp macro="" textlink="">
      <xdr:nvSpPr>
        <xdr:cNvPr id="879" name="楕円 878"/>
        <xdr:cNvSpPr/>
      </xdr:nvSpPr>
      <xdr:spPr>
        <a:xfrm>
          <a:off x="18605500" y="12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165358</xdr:rowOff>
    </xdr:from>
    <xdr:ext cx="534377" cy="259045"/>
    <xdr:sp macro="" textlink="">
      <xdr:nvSpPr>
        <xdr:cNvPr id="880" name="テキスト ボックス 879"/>
        <xdr:cNvSpPr txBox="1"/>
      </xdr:nvSpPr>
      <xdr:spPr>
        <a:xfrm>
          <a:off x="18389111" y="12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608,005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円となっている。主な構成項目である人件費は、一人当たり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91,234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19,549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18,017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上回っている。今後は年齢構成の変化などにより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減少傾向になると予想している。物件費は、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109,352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　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11,562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4,670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42,709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50,709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保育、教育分野において特別加配を行っている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地方版総合戦略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（主に地方創生推進交付金事業）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に係る業務委託料などの増加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、物件費が比較的高位に推移していると考えられる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60,093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3,980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21,938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9,767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17,157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新たなまちづくりのために活用した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114554</xdr:rowOff>
    </xdr:from>
    <xdr:to>
      <xdr:col>24</xdr:col>
      <xdr:colOff>63500</xdr:colOff>
      <xdr:row>37</xdr:row>
      <xdr:rowOff>79611</xdr:rowOff>
    </xdr:to>
    <xdr:cxnSp macro="">
      <xdr:nvCxnSpPr>
        <xdr:cNvPr id="63" name="直線コネクタ 62"/>
        <xdr:cNvCxnSpPr/>
      </xdr:nvCxnSpPr>
      <xdr:spPr>
        <a:xfrm flipV="1">
          <a:off x="3797300" y="6115304"/>
          <a:ext cx="8382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79611</xdr:rowOff>
    </xdr:from>
    <xdr:to>
      <xdr:col>19</xdr:col>
      <xdr:colOff>177800</xdr:colOff>
      <xdr:row>37</xdr:row>
      <xdr:rowOff>140027</xdr:rowOff>
    </xdr:to>
    <xdr:cxnSp macro="">
      <xdr:nvCxnSpPr>
        <xdr:cNvPr id="66" name="直線コネクタ 65"/>
        <xdr:cNvCxnSpPr/>
      </xdr:nvCxnSpPr>
      <xdr:spPr>
        <a:xfrm flipV="1">
          <a:off x="2908300" y="642326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28013</xdr:rowOff>
    </xdr:from>
    <xdr:to>
      <xdr:col>15</xdr:col>
      <xdr:colOff>50800</xdr:colOff>
      <xdr:row>37</xdr:row>
      <xdr:rowOff>140027</xdr:rowOff>
    </xdr:to>
    <xdr:cxnSp macro="">
      <xdr:nvCxnSpPr>
        <xdr:cNvPr id="69" name="直線コネクタ 68"/>
        <xdr:cNvCxnSpPr/>
      </xdr:nvCxnSpPr>
      <xdr:spPr>
        <a:xfrm>
          <a:off x="2019300" y="6200213"/>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28013</xdr:rowOff>
    </xdr:from>
    <xdr:to>
      <xdr:col>10</xdr:col>
      <xdr:colOff>114300</xdr:colOff>
      <xdr:row>36</xdr:row>
      <xdr:rowOff>151130</xdr:rowOff>
    </xdr:to>
    <xdr:cxnSp macro="">
      <xdr:nvCxnSpPr>
        <xdr:cNvPr id="72" name="直線コネクタ 71"/>
        <xdr:cNvCxnSpPr/>
      </xdr:nvCxnSpPr>
      <xdr:spPr>
        <a:xfrm flipV="1">
          <a:off x="1130300" y="620021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63754</xdr:rowOff>
    </xdr:from>
    <xdr:to>
      <xdr:col>24</xdr:col>
      <xdr:colOff>114300</xdr:colOff>
      <xdr:row>35</xdr:row>
      <xdr:rowOff>165354</xdr:rowOff>
    </xdr:to>
    <xdr:sp macro="" textlink="">
      <xdr:nvSpPr>
        <xdr:cNvPr id="82" name="楕円 81"/>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42181</xdr:rowOff>
    </xdr:from>
    <xdr:ext cx="469744" cy="259045"/>
    <xdr:sp macro="" textlink="">
      <xdr:nvSpPr>
        <xdr:cNvPr id="83" name="議会費該当値テキスト"/>
        <xdr:cNvSpPr txBox="1"/>
      </xdr:nvSpPr>
      <xdr:spPr>
        <a:xfrm>
          <a:off x="4686300"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28811</xdr:rowOff>
    </xdr:from>
    <xdr:to>
      <xdr:col>20</xdr:col>
      <xdr:colOff>38100</xdr:colOff>
      <xdr:row>37</xdr:row>
      <xdr:rowOff>130411</xdr:rowOff>
    </xdr:to>
    <xdr:sp macro="" textlink="">
      <xdr:nvSpPr>
        <xdr:cNvPr id="84" name="楕円 83"/>
        <xdr:cNvSpPr/>
      </xdr:nvSpPr>
      <xdr:spPr>
        <a:xfrm>
          <a:off x="3746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121538</xdr:rowOff>
    </xdr:from>
    <xdr:ext cx="469744" cy="259045"/>
    <xdr:sp macro="" textlink="">
      <xdr:nvSpPr>
        <xdr:cNvPr id="85" name="テキスト ボックス 84"/>
        <xdr:cNvSpPr txBox="1"/>
      </xdr:nvSpPr>
      <xdr:spPr>
        <a:xfrm>
          <a:off x="3562428" y="646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89227</xdr:rowOff>
    </xdr:from>
    <xdr:to>
      <xdr:col>15</xdr:col>
      <xdr:colOff>101600</xdr:colOff>
      <xdr:row>38</xdr:row>
      <xdr:rowOff>19377</xdr:rowOff>
    </xdr:to>
    <xdr:sp macro="" textlink="">
      <xdr:nvSpPr>
        <xdr:cNvPr id="86" name="楕円 85"/>
        <xdr:cNvSpPr/>
      </xdr:nvSpPr>
      <xdr:spPr>
        <a:xfrm>
          <a:off x="2857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10503</xdr:rowOff>
    </xdr:from>
    <xdr:ext cx="469744" cy="259045"/>
    <xdr:sp macro="" textlink="">
      <xdr:nvSpPr>
        <xdr:cNvPr id="87" name="テキスト ボックス 86"/>
        <xdr:cNvSpPr txBox="1"/>
      </xdr:nvSpPr>
      <xdr:spPr>
        <a:xfrm>
          <a:off x="2673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148663</xdr:rowOff>
    </xdr:from>
    <xdr:to>
      <xdr:col>10</xdr:col>
      <xdr:colOff>165100</xdr:colOff>
      <xdr:row>36</xdr:row>
      <xdr:rowOff>78813</xdr:rowOff>
    </xdr:to>
    <xdr:sp macro="" textlink="">
      <xdr:nvSpPr>
        <xdr:cNvPr id="88" name="楕円 87"/>
        <xdr:cNvSpPr/>
      </xdr:nvSpPr>
      <xdr:spPr>
        <a:xfrm>
          <a:off x="1968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69940</xdr:rowOff>
    </xdr:from>
    <xdr:ext cx="469744" cy="259045"/>
    <xdr:sp macro="" textlink="">
      <xdr:nvSpPr>
        <xdr:cNvPr id="89" name="テキスト ボックス 88"/>
        <xdr:cNvSpPr txBox="1"/>
      </xdr:nvSpPr>
      <xdr:spPr>
        <a:xfrm>
          <a:off x="1784428"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90" name="楕円 89"/>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91" name="テキスト ボックス 90"/>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119052</xdr:rowOff>
    </xdr:from>
    <xdr:to>
      <xdr:col>24</xdr:col>
      <xdr:colOff>63500</xdr:colOff>
      <xdr:row>58</xdr:row>
      <xdr:rowOff>141429</xdr:rowOff>
    </xdr:to>
    <xdr:cxnSp macro="">
      <xdr:nvCxnSpPr>
        <xdr:cNvPr id="120" name="直線コネクタ 119"/>
        <xdr:cNvCxnSpPr/>
      </xdr:nvCxnSpPr>
      <xdr:spPr>
        <a:xfrm flipV="1">
          <a:off x="3797300" y="10063152"/>
          <a:ext cx="8382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141429</xdr:rowOff>
    </xdr:from>
    <xdr:to>
      <xdr:col>19</xdr:col>
      <xdr:colOff>177800</xdr:colOff>
      <xdr:row>58</xdr:row>
      <xdr:rowOff>142493</xdr:rowOff>
    </xdr:to>
    <xdr:cxnSp macro="">
      <xdr:nvCxnSpPr>
        <xdr:cNvPr id="123" name="直線コネクタ 122"/>
        <xdr:cNvCxnSpPr/>
      </xdr:nvCxnSpPr>
      <xdr:spPr>
        <a:xfrm flipV="1">
          <a:off x="2908300" y="10085529"/>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142460</xdr:rowOff>
    </xdr:from>
    <xdr:to>
      <xdr:col>15</xdr:col>
      <xdr:colOff>50800</xdr:colOff>
      <xdr:row>58</xdr:row>
      <xdr:rowOff>142493</xdr:rowOff>
    </xdr:to>
    <xdr:cxnSp macro="">
      <xdr:nvCxnSpPr>
        <xdr:cNvPr id="126" name="直線コネクタ 125"/>
        <xdr:cNvCxnSpPr/>
      </xdr:nvCxnSpPr>
      <xdr:spPr>
        <a:xfrm>
          <a:off x="2019300" y="100865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125161</xdr:rowOff>
    </xdr:from>
    <xdr:to>
      <xdr:col>10</xdr:col>
      <xdr:colOff>114300</xdr:colOff>
      <xdr:row>58</xdr:row>
      <xdr:rowOff>142460</xdr:rowOff>
    </xdr:to>
    <xdr:cxnSp macro="">
      <xdr:nvCxnSpPr>
        <xdr:cNvPr id="129" name="直線コネクタ 128"/>
        <xdr:cNvCxnSpPr/>
      </xdr:nvCxnSpPr>
      <xdr:spPr>
        <a:xfrm>
          <a:off x="1130300" y="10069261"/>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68252</xdr:rowOff>
    </xdr:from>
    <xdr:to>
      <xdr:col>24</xdr:col>
      <xdr:colOff>114300</xdr:colOff>
      <xdr:row>58</xdr:row>
      <xdr:rowOff>169852</xdr:rowOff>
    </xdr:to>
    <xdr:sp macro="" textlink="">
      <xdr:nvSpPr>
        <xdr:cNvPr id="139" name="楕円 138"/>
        <xdr:cNvSpPr/>
      </xdr:nvSpPr>
      <xdr:spPr>
        <a:xfrm>
          <a:off x="4584700" y="100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99010" cy="259045"/>
    <xdr:sp macro="" textlink="">
      <xdr:nvSpPr>
        <xdr:cNvPr id="140" name="総務費該当値テキスト"/>
        <xdr:cNvSpPr txBox="1"/>
      </xdr:nvSpPr>
      <xdr:spPr>
        <a:xfrm>
          <a:off x="4686300" y="99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90629</xdr:rowOff>
    </xdr:from>
    <xdr:to>
      <xdr:col>20</xdr:col>
      <xdr:colOff>38100</xdr:colOff>
      <xdr:row>59</xdr:row>
      <xdr:rowOff>20779</xdr:rowOff>
    </xdr:to>
    <xdr:sp macro="" textlink="">
      <xdr:nvSpPr>
        <xdr:cNvPr id="141" name="楕円 140"/>
        <xdr:cNvSpPr/>
      </xdr:nvSpPr>
      <xdr:spPr>
        <a:xfrm>
          <a:off x="3746500" y="10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11906</xdr:rowOff>
    </xdr:from>
    <xdr:ext cx="534377" cy="259045"/>
    <xdr:sp macro="" textlink="">
      <xdr:nvSpPr>
        <xdr:cNvPr id="142" name="テキスト ボックス 141"/>
        <xdr:cNvSpPr txBox="1"/>
      </xdr:nvSpPr>
      <xdr:spPr>
        <a:xfrm>
          <a:off x="3530111" y="101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91693</xdr:rowOff>
    </xdr:from>
    <xdr:to>
      <xdr:col>15</xdr:col>
      <xdr:colOff>101600</xdr:colOff>
      <xdr:row>59</xdr:row>
      <xdr:rowOff>21843</xdr:rowOff>
    </xdr:to>
    <xdr:sp macro="" textlink="">
      <xdr:nvSpPr>
        <xdr:cNvPr id="143" name="楕円 142"/>
        <xdr:cNvSpPr/>
      </xdr:nvSpPr>
      <xdr:spPr>
        <a:xfrm>
          <a:off x="2857500" y="100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12970</xdr:rowOff>
    </xdr:from>
    <xdr:ext cx="534377" cy="259045"/>
    <xdr:sp macro="" textlink="">
      <xdr:nvSpPr>
        <xdr:cNvPr id="144" name="テキスト ボックス 143"/>
        <xdr:cNvSpPr txBox="1"/>
      </xdr:nvSpPr>
      <xdr:spPr>
        <a:xfrm>
          <a:off x="2641111" y="101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91660</xdr:rowOff>
    </xdr:from>
    <xdr:to>
      <xdr:col>10</xdr:col>
      <xdr:colOff>165100</xdr:colOff>
      <xdr:row>59</xdr:row>
      <xdr:rowOff>21810</xdr:rowOff>
    </xdr:to>
    <xdr:sp macro="" textlink="">
      <xdr:nvSpPr>
        <xdr:cNvPr id="145" name="楕円 144"/>
        <xdr:cNvSpPr/>
      </xdr:nvSpPr>
      <xdr:spPr>
        <a:xfrm>
          <a:off x="1968500" y="100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12937</xdr:rowOff>
    </xdr:from>
    <xdr:ext cx="534377" cy="259045"/>
    <xdr:sp macro="" textlink="">
      <xdr:nvSpPr>
        <xdr:cNvPr id="146" name="テキスト ボックス 145"/>
        <xdr:cNvSpPr txBox="1"/>
      </xdr:nvSpPr>
      <xdr:spPr>
        <a:xfrm>
          <a:off x="1752111" y="101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74361</xdr:rowOff>
    </xdr:from>
    <xdr:to>
      <xdr:col>6</xdr:col>
      <xdr:colOff>38100</xdr:colOff>
      <xdr:row>59</xdr:row>
      <xdr:rowOff>4511</xdr:rowOff>
    </xdr:to>
    <xdr:sp macro="" textlink="">
      <xdr:nvSpPr>
        <xdr:cNvPr id="147" name="楕円 146"/>
        <xdr:cNvSpPr/>
      </xdr:nvSpPr>
      <xdr:spPr>
        <a:xfrm>
          <a:off x="1079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21038</xdr:rowOff>
    </xdr:from>
    <xdr:ext cx="599010" cy="259045"/>
    <xdr:sp macro="" textlink="">
      <xdr:nvSpPr>
        <xdr:cNvPr id="148" name="テキスト ボックス 147"/>
        <xdr:cNvSpPr txBox="1"/>
      </xdr:nvSpPr>
      <xdr:spPr>
        <a:xfrm>
          <a:off x="830795" y="97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86142</xdr:rowOff>
    </xdr:from>
    <xdr:to>
      <xdr:col>24</xdr:col>
      <xdr:colOff>63500</xdr:colOff>
      <xdr:row>77</xdr:row>
      <xdr:rowOff>94993</xdr:rowOff>
    </xdr:to>
    <xdr:cxnSp macro="">
      <xdr:nvCxnSpPr>
        <xdr:cNvPr id="180" name="直線コネクタ 179"/>
        <xdr:cNvCxnSpPr/>
      </xdr:nvCxnSpPr>
      <xdr:spPr>
        <a:xfrm>
          <a:off x="3797300" y="13287792"/>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135379</xdr:rowOff>
    </xdr:from>
    <xdr:to>
      <xdr:col>19</xdr:col>
      <xdr:colOff>177800</xdr:colOff>
      <xdr:row>77</xdr:row>
      <xdr:rowOff>86142</xdr:rowOff>
    </xdr:to>
    <xdr:cxnSp macro="">
      <xdr:nvCxnSpPr>
        <xdr:cNvPr id="183" name="直線コネクタ 182"/>
        <xdr:cNvCxnSpPr/>
      </xdr:nvCxnSpPr>
      <xdr:spPr>
        <a:xfrm>
          <a:off x="2908300" y="12651229"/>
          <a:ext cx="889000" cy="6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135379</xdr:rowOff>
    </xdr:from>
    <xdr:to>
      <xdr:col>15</xdr:col>
      <xdr:colOff>50800</xdr:colOff>
      <xdr:row>76</xdr:row>
      <xdr:rowOff>148659</xdr:rowOff>
    </xdr:to>
    <xdr:cxnSp macro="">
      <xdr:nvCxnSpPr>
        <xdr:cNvPr id="186" name="直線コネクタ 185"/>
        <xdr:cNvCxnSpPr/>
      </xdr:nvCxnSpPr>
      <xdr:spPr>
        <a:xfrm flipV="1">
          <a:off x="2019300" y="12651229"/>
          <a:ext cx="889000" cy="5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148659</xdr:rowOff>
    </xdr:from>
    <xdr:to>
      <xdr:col>10</xdr:col>
      <xdr:colOff>114300</xdr:colOff>
      <xdr:row>78</xdr:row>
      <xdr:rowOff>41870</xdr:rowOff>
    </xdr:to>
    <xdr:cxnSp macro="">
      <xdr:nvCxnSpPr>
        <xdr:cNvPr id="189" name="直線コネクタ 188"/>
        <xdr:cNvCxnSpPr/>
      </xdr:nvCxnSpPr>
      <xdr:spPr>
        <a:xfrm flipV="1">
          <a:off x="1130300" y="13178859"/>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44193</xdr:rowOff>
    </xdr:from>
    <xdr:to>
      <xdr:col>24</xdr:col>
      <xdr:colOff>114300</xdr:colOff>
      <xdr:row>77</xdr:row>
      <xdr:rowOff>145793</xdr:rowOff>
    </xdr:to>
    <xdr:sp macro="" textlink="">
      <xdr:nvSpPr>
        <xdr:cNvPr id="199" name="楕円 198"/>
        <xdr:cNvSpPr/>
      </xdr:nvSpPr>
      <xdr:spPr>
        <a:xfrm>
          <a:off x="4584700" y="132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22620</xdr:rowOff>
    </xdr:from>
    <xdr:ext cx="599010" cy="259045"/>
    <xdr:sp macro="" textlink="">
      <xdr:nvSpPr>
        <xdr:cNvPr id="200" name="民生費該当値テキスト"/>
        <xdr:cNvSpPr txBox="1"/>
      </xdr:nvSpPr>
      <xdr:spPr>
        <a:xfrm>
          <a:off x="4686300" y="1322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35342</xdr:rowOff>
    </xdr:from>
    <xdr:to>
      <xdr:col>20</xdr:col>
      <xdr:colOff>38100</xdr:colOff>
      <xdr:row>77</xdr:row>
      <xdr:rowOff>136942</xdr:rowOff>
    </xdr:to>
    <xdr:sp macro="" textlink="">
      <xdr:nvSpPr>
        <xdr:cNvPr id="201" name="楕円 200"/>
        <xdr:cNvSpPr/>
      </xdr:nvSpPr>
      <xdr:spPr>
        <a:xfrm>
          <a:off x="37465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128069</xdr:rowOff>
    </xdr:from>
    <xdr:ext cx="599010" cy="259045"/>
    <xdr:sp macro="" textlink="">
      <xdr:nvSpPr>
        <xdr:cNvPr id="202" name="テキスト ボックス 201"/>
        <xdr:cNvSpPr txBox="1"/>
      </xdr:nvSpPr>
      <xdr:spPr>
        <a:xfrm>
          <a:off x="3497795" y="1332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84579</xdr:rowOff>
    </xdr:from>
    <xdr:to>
      <xdr:col>15</xdr:col>
      <xdr:colOff>101600</xdr:colOff>
      <xdr:row>74</xdr:row>
      <xdr:rowOff>14729</xdr:rowOff>
    </xdr:to>
    <xdr:sp macro="" textlink="">
      <xdr:nvSpPr>
        <xdr:cNvPr id="203" name="楕円 202"/>
        <xdr:cNvSpPr/>
      </xdr:nvSpPr>
      <xdr:spPr>
        <a:xfrm>
          <a:off x="2857500" y="12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31256</xdr:rowOff>
    </xdr:from>
    <xdr:ext cx="599010" cy="259045"/>
    <xdr:sp macro="" textlink="">
      <xdr:nvSpPr>
        <xdr:cNvPr id="204" name="テキスト ボックス 203"/>
        <xdr:cNvSpPr txBox="1"/>
      </xdr:nvSpPr>
      <xdr:spPr>
        <a:xfrm>
          <a:off x="2608795" y="1237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97859</xdr:rowOff>
    </xdr:from>
    <xdr:to>
      <xdr:col>10</xdr:col>
      <xdr:colOff>165100</xdr:colOff>
      <xdr:row>77</xdr:row>
      <xdr:rowOff>28009</xdr:rowOff>
    </xdr:to>
    <xdr:sp macro="" textlink="">
      <xdr:nvSpPr>
        <xdr:cNvPr id="205" name="楕円 204"/>
        <xdr:cNvSpPr/>
      </xdr:nvSpPr>
      <xdr:spPr>
        <a:xfrm>
          <a:off x="1968500" y="131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19136</xdr:rowOff>
    </xdr:from>
    <xdr:ext cx="599010" cy="259045"/>
    <xdr:sp macro="" textlink="">
      <xdr:nvSpPr>
        <xdr:cNvPr id="206" name="テキスト ボックス 205"/>
        <xdr:cNvSpPr txBox="1"/>
      </xdr:nvSpPr>
      <xdr:spPr>
        <a:xfrm>
          <a:off x="1719795" y="1322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162520</xdr:rowOff>
    </xdr:from>
    <xdr:to>
      <xdr:col>6</xdr:col>
      <xdr:colOff>38100</xdr:colOff>
      <xdr:row>78</xdr:row>
      <xdr:rowOff>92670</xdr:rowOff>
    </xdr:to>
    <xdr:sp macro="" textlink="">
      <xdr:nvSpPr>
        <xdr:cNvPr id="207" name="楕円 206"/>
        <xdr:cNvSpPr/>
      </xdr:nvSpPr>
      <xdr:spPr>
        <a:xfrm>
          <a:off x="1079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83797</xdr:rowOff>
    </xdr:from>
    <xdr:ext cx="599010" cy="259045"/>
    <xdr:sp macro="" textlink="">
      <xdr:nvSpPr>
        <xdr:cNvPr id="208" name="テキスト ボックス 207"/>
        <xdr:cNvSpPr txBox="1"/>
      </xdr:nvSpPr>
      <xdr:spPr>
        <a:xfrm>
          <a:off x="830795" y="134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59342</xdr:rowOff>
    </xdr:from>
    <xdr:to>
      <xdr:col>24</xdr:col>
      <xdr:colOff>63500</xdr:colOff>
      <xdr:row>95</xdr:row>
      <xdr:rowOff>78076</xdr:rowOff>
    </xdr:to>
    <xdr:cxnSp macro="">
      <xdr:nvCxnSpPr>
        <xdr:cNvPr id="239" name="直線コネクタ 238"/>
        <xdr:cNvCxnSpPr/>
      </xdr:nvCxnSpPr>
      <xdr:spPr>
        <a:xfrm flipV="1">
          <a:off x="3797300" y="16347092"/>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58254</xdr:rowOff>
    </xdr:from>
    <xdr:to>
      <xdr:col>19</xdr:col>
      <xdr:colOff>177800</xdr:colOff>
      <xdr:row>95</xdr:row>
      <xdr:rowOff>78076</xdr:rowOff>
    </xdr:to>
    <xdr:cxnSp macro="">
      <xdr:nvCxnSpPr>
        <xdr:cNvPr id="242" name="直線コネクタ 241"/>
        <xdr:cNvCxnSpPr/>
      </xdr:nvCxnSpPr>
      <xdr:spPr>
        <a:xfrm>
          <a:off x="2908300" y="16346004"/>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12500</xdr:rowOff>
    </xdr:from>
    <xdr:to>
      <xdr:col>15</xdr:col>
      <xdr:colOff>50800</xdr:colOff>
      <xdr:row>95</xdr:row>
      <xdr:rowOff>58254</xdr:rowOff>
    </xdr:to>
    <xdr:cxnSp macro="">
      <xdr:nvCxnSpPr>
        <xdr:cNvPr id="245" name="直線コネクタ 244"/>
        <xdr:cNvCxnSpPr/>
      </xdr:nvCxnSpPr>
      <xdr:spPr>
        <a:xfrm>
          <a:off x="2019300" y="16300250"/>
          <a:ext cx="8890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12500</xdr:rowOff>
    </xdr:from>
    <xdr:to>
      <xdr:col>10</xdr:col>
      <xdr:colOff>114300</xdr:colOff>
      <xdr:row>95</xdr:row>
      <xdr:rowOff>64284</xdr:rowOff>
    </xdr:to>
    <xdr:cxnSp macro="">
      <xdr:nvCxnSpPr>
        <xdr:cNvPr id="248" name="直線コネクタ 247"/>
        <xdr:cNvCxnSpPr/>
      </xdr:nvCxnSpPr>
      <xdr:spPr>
        <a:xfrm flipV="1">
          <a:off x="1130300" y="16300250"/>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8542</xdr:rowOff>
    </xdr:from>
    <xdr:to>
      <xdr:col>24</xdr:col>
      <xdr:colOff>114300</xdr:colOff>
      <xdr:row>95</xdr:row>
      <xdr:rowOff>110142</xdr:rowOff>
    </xdr:to>
    <xdr:sp macro="" textlink="">
      <xdr:nvSpPr>
        <xdr:cNvPr id="258" name="楕円 257"/>
        <xdr:cNvSpPr/>
      </xdr:nvSpPr>
      <xdr:spPr>
        <a:xfrm>
          <a:off x="4584700" y="1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31419</xdr:rowOff>
    </xdr:from>
    <xdr:ext cx="534377" cy="259045"/>
    <xdr:sp macro="" textlink="">
      <xdr:nvSpPr>
        <xdr:cNvPr id="259" name="衛生費該当値テキスト"/>
        <xdr:cNvSpPr txBox="1"/>
      </xdr:nvSpPr>
      <xdr:spPr>
        <a:xfrm>
          <a:off x="4686300" y="161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27276</xdr:rowOff>
    </xdr:from>
    <xdr:to>
      <xdr:col>20</xdr:col>
      <xdr:colOff>38100</xdr:colOff>
      <xdr:row>95</xdr:row>
      <xdr:rowOff>128876</xdr:rowOff>
    </xdr:to>
    <xdr:sp macro="" textlink="">
      <xdr:nvSpPr>
        <xdr:cNvPr id="260" name="楕円 259"/>
        <xdr:cNvSpPr/>
      </xdr:nvSpPr>
      <xdr:spPr>
        <a:xfrm>
          <a:off x="3746500" y="163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120003</xdr:rowOff>
    </xdr:from>
    <xdr:ext cx="534377" cy="259045"/>
    <xdr:sp macro="" textlink="">
      <xdr:nvSpPr>
        <xdr:cNvPr id="261" name="テキスト ボックス 260"/>
        <xdr:cNvSpPr txBox="1"/>
      </xdr:nvSpPr>
      <xdr:spPr>
        <a:xfrm>
          <a:off x="3530111" y="164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7454</xdr:rowOff>
    </xdr:from>
    <xdr:to>
      <xdr:col>15</xdr:col>
      <xdr:colOff>101600</xdr:colOff>
      <xdr:row>95</xdr:row>
      <xdr:rowOff>109054</xdr:rowOff>
    </xdr:to>
    <xdr:sp macro="" textlink="">
      <xdr:nvSpPr>
        <xdr:cNvPr id="262" name="楕円 261"/>
        <xdr:cNvSpPr/>
      </xdr:nvSpPr>
      <xdr:spPr>
        <a:xfrm>
          <a:off x="2857500" y="162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125581</xdr:rowOff>
    </xdr:from>
    <xdr:ext cx="534377" cy="259045"/>
    <xdr:sp macro="" textlink="">
      <xdr:nvSpPr>
        <xdr:cNvPr id="263" name="テキスト ボックス 262"/>
        <xdr:cNvSpPr txBox="1"/>
      </xdr:nvSpPr>
      <xdr:spPr>
        <a:xfrm>
          <a:off x="2641111" y="160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133150</xdr:rowOff>
    </xdr:from>
    <xdr:to>
      <xdr:col>10</xdr:col>
      <xdr:colOff>165100</xdr:colOff>
      <xdr:row>95</xdr:row>
      <xdr:rowOff>63300</xdr:rowOff>
    </xdr:to>
    <xdr:sp macro="" textlink="">
      <xdr:nvSpPr>
        <xdr:cNvPr id="264" name="楕円 263"/>
        <xdr:cNvSpPr/>
      </xdr:nvSpPr>
      <xdr:spPr>
        <a:xfrm>
          <a:off x="1968500" y="162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79827</xdr:rowOff>
    </xdr:from>
    <xdr:ext cx="534377" cy="259045"/>
    <xdr:sp macro="" textlink="">
      <xdr:nvSpPr>
        <xdr:cNvPr id="265" name="テキスト ボックス 264"/>
        <xdr:cNvSpPr txBox="1"/>
      </xdr:nvSpPr>
      <xdr:spPr>
        <a:xfrm>
          <a:off x="1752111" y="160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13484</xdr:rowOff>
    </xdr:from>
    <xdr:to>
      <xdr:col>6</xdr:col>
      <xdr:colOff>38100</xdr:colOff>
      <xdr:row>95</xdr:row>
      <xdr:rowOff>115084</xdr:rowOff>
    </xdr:to>
    <xdr:sp macro="" textlink="">
      <xdr:nvSpPr>
        <xdr:cNvPr id="266" name="楕円 265"/>
        <xdr:cNvSpPr/>
      </xdr:nvSpPr>
      <xdr:spPr>
        <a:xfrm>
          <a:off x="1079500" y="163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131611</xdr:rowOff>
    </xdr:from>
    <xdr:ext cx="534377" cy="259045"/>
    <xdr:sp macro="" textlink="">
      <xdr:nvSpPr>
        <xdr:cNvPr id="267" name="テキスト ボックス 266"/>
        <xdr:cNvSpPr txBox="1"/>
      </xdr:nvSpPr>
      <xdr:spPr>
        <a:xfrm>
          <a:off x="863111" y="1607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50546</xdr:rowOff>
    </xdr:from>
    <xdr:to>
      <xdr:col>55</xdr:col>
      <xdr:colOff>0</xdr:colOff>
      <xdr:row>39</xdr:row>
      <xdr:rowOff>53811</xdr:rowOff>
    </xdr:to>
    <xdr:cxnSp macro="">
      <xdr:nvCxnSpPr>
        <xdr:cNvPr id="298" name="直線コネクタ 297"/>
        <xdr:cNvCxnSpPr/>
      </xdr:nvCxnSpPr>
      <xdr:spPr>
        <a:xfrm flipV="1">
          <a:off x="9639300" y="673709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52505</xdr:rowOff>
    </xdr:from>
    <xdr:to>
      <xdr:col>50</xdr:col>
      <xdr:colOff>114300</xdr:colOff>
      <xdr:row>39</xdr:row>
      <xdr:rowOff>53811</xdr:rowOff>
    </xdr:to>
    <xdr:cxnSp macro="">
      <xdr:nvCxnSpPr>
        <xdr:cNvPr id="301" name="直線コネクタ 300"/>
        <xdr:cNvCxnSpPr/>
      </xdr:nvCxnSpPr>
      <xdr:spPr>
        <a:xfrm>
          <a:off x="8750300" y="673905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52505</xdr:rowOff>
    </xdr:from>
    <xdr:to>
      <xdr:col>45</xdr:col>
      <xdr:colOff>177800</xdr:colOff>
      <xdr:row>39</xdr:row>
      <xdr:rowOff>64588</xdr:rowOff>
    </xdr:to>
    <xdr:cxnSp macro="">
      <xdr:nvCxnSpPr>
        <xdr:cNvPr id="304" name="直線コネクタ 303"/>
        <xdr:cNvCxnSpPr/>
      </xdr:nvCxnSpPr>
      <xdr:spPr>
        <a:xfrm flipV="1">
          <a:off x="7861300" y="673905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64588</xdr:rowOff>
    </xdr:from>
    <xdr:to>
      <xdr:col>41</xdr:col>
      <xdr:colOff>50800</xdr:colOff>
      <xdr:row>39</xdr:row>
      <xdr:rowOff>67528</xdr:rowOff>
    </xdr:to>
    <xdr:cxnSp macro="">
      <xdr:nvCxnSpPr>
        <xdr:cNvPr id="307" name="直線コネクタ 306"/>
        <xdr:cNvCxnSpPr/>
      </xdr:nvCxnSpPr>
      <xdr:spPr>
        <a:xfrm flipV="1">
          <a:off x="6972300" y="67511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171196</xdr:rowOff>
    </xdr:from>
    <xdr:to>
      <xdr:col>55</xdr:col>
      <xdr:colOff>50800</xdr:colOff>
      <xdr:row>39</xdr:row>
      <xdr:rowOff>101346</xdr:rowOff>
    </xdr:to>
    <xdr:sp macro="" textlink="">
      <xdr:nvSpPr>
        <xdr:cNvPr id="317" name="楕円 316"/>
        <xdr:cNvSpPr/>
      </xdr:nvSpPr>
      <xdr:spPr>
        <a:xfrm>
          <a:off x="104267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86123</xdr:rowOff>
    </xdr:from>
    <xdr:ext cx="378565" cy="259045"/>
    <xdr:sp macro="" textlink="">
      <xdr:nvSpPr>
        <xdr:cNvPr id="318" name="労働費該当値テキスト"/>
        <xdr:cNvSpPr txBox="1"/>
      </xdr:nvSpPr>
      <xdr:spPr>
        <a:xfrm>
          <a:off x="10528300" y="66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3011</xdr:rowOff>
    </xdr:from>
    <xdr:to>
      <xdr:col>50</xdr:col>
      <xdr:colOff>165100</xdr:colOff>
      <xdr:row>39</xdr:row>
      <xdr:rowOff>104611</xdr:rowOff>
    </xdr:to>
    <xdr:sp macro="" textlink="">
      <xdr:nvSpPr>
        <xdr:cNvPr id="319" name="楕円 318"/>
        <xdr:cNvSpPr/>
      </xdr:nvSpPr>
      <xdr:spPr>
        <a:xfrm>
          <a:off x="9588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95738</xdr:rowOff>
    </xdr:from>
    <xdr:ext cx="378565" cy="259045"/>
    <xdr:sp macro="" textlink="">
      <xdr:nvSpPr>
        <xdr:cNvPr id="320" name="テキスト ボックス 319"/>
        <xdr:cNvSpPr txBox="1"/>
      </xdr:nvSpPr>
      <xdr:spPr>
        <a:xfrm>
          <a:off x="9450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1705</xdr:rowOff>
    </xdr:from>
    <xdr:to>
      <xdr:col>46</xdr:col>
      <xdr:colOff>38100</xdr:colOff>
      <xdr:row>39</xdr:row>
      <xdr:rowOff>103305</xdr:rowOff>
    </xdr:to>
    <xdr:sp macro="" textlink="">
      <xdr:nvSpPr>
        <xdr:cNvPr id="321" name="楕円 320"/>
        <xdr:cNvSpPr/>
      </xdr:nvSpPr>
      <xdr:spPr>
        <a:xfrm>
          <a:off x="8699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94432</xdr:rowOff>
    </xdr:from>
    <xdr:ext cx="378565" cy="259045"/>
    <xdr:sp macro="" textlink="">
      <xdr:nvSpPr>
        <xdr:cNvPr id="322" name="テキスト ボックス 321"/>
        <xdr:cNvSpPr txBox="1"/>
      </xdr:nvSpPr>
      <xdr:spPr>
        <a:xfrm>
          <a:off x="8561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13788</xdr:rowOff>
    </xdr:from>
    <xdr:to>
      <xdr:col>41</xdr:col>
      <xdr:colOff>101600</xdr:colOff>
      <xdr:row>39</xdr:row>
      <xdr:rowOff>115388</xdr:rowOff>
    </xdr:to>
    <xdr:sp macro="" textlink="">
      <xdr:nvSpPr>
        <xdr:cNvPr id="323" name="楕円 322"/>
        <xdr:cNvSpPr/>
      </xdr:nvSpPr>
      <xdr:spPr>
        <a:xfrm>
          <a:off x="7810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106515</xdr:rowOff>
    </xdr:from>
    <xdr:ext cx="378565" cy="259045"/>
    <xdr:sp macro="" textlink="">
      <xdr:nvSpPr>
        <xdr:cNvPr id="324" name="テキスト ボックス 323"/>
        <xdr:cNvSpPr txBox="1"/>
      </xdr:nvSpPr>
      <xdr:spPr>
        <a:xfrm>
          <a:off x="7672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16728</xdr:rowOff>
    </xdr:from>
    <xdr:to>
      <xdr:col>36</xdr:col>
      <xdr:colOff>165100</xdr:colOff>
      <xdr:row>39</xdr:row>
      <xdr:rowOff>118328</xdr:rowOff>
    </xdr:to>
    <xdr:sp macro="" textlink="">
      <xdr:nvSpPr>
        <xdr:cNvPr id="325" name="楕円 324"/>
        <xdr:cNvSpPr/>
      </xdr:nvSpPr>
      <xdr:spPr>
        <a:xfrm>
          <a:off x="6921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109455</xdr:rowOff>
    </xdr:from>
    <xdr:ext cx="313932" cy="259045"/>
    <xdr:sp macro="" textlink="">
      <xdr:nvSpPr>
        <xdr:cNvPr id="326" name="テキスト ボックス 325"/>
        <xdr:cNvSpPr txBox="1"/>
      </xdr:nvSpPr>
      <xdr:spPr>
        <a:xfrm>
          <a:off x="6815333" y="6796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119423</xdr:rowOff>
    </xdr:from>
    <xdr:to>
      <xdr:col>55</xdr:col>
      <xdr:colOff>0</xdr:colOff>
      <xdr:row>57</xdr:row>
      <xdr:rowOff>19634</xdr:rowOff>
    </xdr:to>
    <xdr:cxnSp macro="">
      <xdr:nvCxnSpPr>
        <xdr:cNvPr id="353" name="直線コネクタ 352"/>
        <xdr:cNvCxnSpPr/>
      </xdr:nvCxnSpPr>
      <xdr:spPr>
        <a:xfrm>
          <a:off x="9639300" y="9720623"/>
          <a:ext cx="8382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119423</xdr:rowOff>
    </xdr:from>
    <xdr:to>
      <xdr:col>50</xdr:col>
      <xdr:colOff>114300</xdr:colOff>
      <xdr:row>57</xdr:row>
      <xdr:rowOff>44474</xdr:rowOff>
    </xdr:to>
    <xdr:cxnSp macro="">
      <xdr:nvCxnSpPr>
        <xdr:cNvPr id="356" name="直線コネクタ 355"/>
        <xdr:cNvCxnSpPr/>
      </xdr:nvCxnSpPr>
      <xdr:spPr>
        <a:xfrm flipV="1">
          <a:off x="8750300" y="9720623"/>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44474</xdr:rowOff>
    </xdr:from>
    <xdr:to>
      <xdr:col>45</xdr:col>
      <xdr:colOff>177800</xdr:colOff>
      <xdr:row>57</xdr:row>
      <xdr:rowOff>53500</xdr:rowOff>
    </xdr:to>
    <xdr:cxnSp macro="">
      <xdr:nvCxnSpPr>
        <xdr:cNvPr id="359" name="直線コネクタ 358"/>
        <xdr:cNvCxnSpPr/>
      </xdr:nvCxnSpPr>
      <xdr:spPr>
        <a:xfrm flipV="1">
          <a:off x="7861300" y="981712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53500</xdr:rowOff>
    </xdr:from>
    <xdr:to>
      <xdr:col>41</xdr:col>
      <xdr:colOff>50800</xdr:colOff>
      <xdr:row>57</xdr:row>
      <xdr:rowOff>89422</xdr:rowOff>
    </xdr:to>
    <xdr:cxnSp macro="">
      <xdr:nvCxnSpPr>
        <xdr:cNvPr id="362" name="直線コネクタ 361"/>
        <xdr:cNvCxnSpPr/>
      </xdr:nvCxnSpPr>
      <xdr:spPr>
        <a:xfrm flipV="1">
          <a:off x="6972300" y="982615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140284</xdr:rowOff>
    </xdr:from>
    <xdr:to>
      <xdr:col>55</xdr:col>
      <xdr:colOff>50800</xdr:colOff>
      <xdr:row>57</xdr:row>
      <xdr:rowOff>70434</xdr:rowOff>
    </xdr:to>
    <xdr:sp macro="" textlink="">
      <xdr:nvSpPr>
        <xdr:cNvPr id="372" name="楕円 371"/>
        <xdr:cNvSpPr/>
      </xdr:nvSpPr>
      <xdr:spPr>
        <a:xfrm>
          <a:off x="104267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118711</xdr:rowOff>
    </xdr:from>
    <xdr:ext cx="534377" cy="259045"/>
    <xdr:sp macro="" textlink="">
      <xdr:nvSpPr>
        <xdr:cNvPr id="373" name="農林水産業費該当値テキスト"/>
        <xdr:cNvSpPr txBox="1"/>
      </xdr:nvSpPr>
      <xdr:spPr>
        <a:xfrm>
          <a:off x="10528300" y="9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68623</xdr:rowOff>
    </xdr:from>
    <xdr:to>
      <xdr:col>50</xdr:col>
      <xdr:colOff>165100</xdr:colOff>
      <xdr:row>56</xdr:row>
      <xdr:rowOff>170223</xdr:rowOff>
    </xdr:to>
    <xdr:sp macro="" textlink="">
      <xdr:nvSpPr>
        <xdr:cNvPr id="374" name="楕円 373"/>
        <xdr:cNvSpPr/>
      </xdr:nvSpPr>
      <xdr:spPr>
        <a:xfrm>
          <a:off x="9588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15300</xdr:rowOff>
    </xdr:from>
    <xdr:ext cx="534377" cy="259045"/>
    <xdr:sp macro="" textlink="">
      <xdr:nvSpPr>
        <xdr:cNvPr id="375" name="テキスト ボックス 374"/>
        <xdr:cNvSpPr txBox="1"/>
      </xdr:nvSpPr>
      <xdr:spPr>
        <a:xfrm>
          <a:off x="9372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165124</xdr:rowOff>
    </xdr:from>
    <xdr:to>
      <xdr:col>46</xdr:col>
      <xdr:colOff>38100</xdr:colOff>
      <xdr:row>57</xdr:row>
      <xdr:rowOff>95274</xdr:rowOff>
    </xdr:to>
    <xdr:sp macro="" textlink="">
      <xdr:nvSpPr>
        <xdr:cNvPr id="376" name="楕円 375"/>
        <xdr:cNvSpPr/>
      </xdr:nvSpPr>
      <xdr:spPr>
        <a:xfrm>
          <a:off x="8699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86401</xdr:rowOff>
    </xdr:from>
    <xdr:ext cx="534377" cy="259045"/>
    <xdr:sp macro="" textlink="">
      <xdr:nvSpPr>
        <xdr:cNvPr id="377" name="テキスト ボックス 376"/>
        <xdr:cNvSpPr txBox="1"/>
      </xdr:nvSpPr>
      <xdr:spPr>
        <a:xfrm>
          <a:off x="8483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2700</xdr:rowOff>
    </xdr:from>
    <xdr:to>
      <xdr:col>41</xdr:col>
      <xdr:colOff>101600</xdr:colOff>
      <xdr:row>57</xdr:row>
      <xdr:rowOff>104300</xdr:rowOff>
    </xdr:to>
    <xdr:sp macro="" textlink="">
      <xdr:nvSpPr>
        <xdr:cNvPr id="378" name="楕円 377"/>
        <xdr:cNvSpPr/>
      </xdr:nvSpPr>
      <xdr:spPr>
        <a:xfrm>
          <a:off x="78105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95427</xdr:rowOff>
    </xdr:from>
    <xdr:ext cx="534377" cy="259045"/>
    <xdr:sp macro="" textlink="">
      <xdr:nvSpPr>
        <xdr:cNvPr id="379" name="テキスト ボックス 378"/>
        <xdr:cNvSpPr txBox="1"/>
      </xdr:nvSpPr>
      <xdr:spPr>
        <a:xfrm>
          <a:off x="7594111" y="9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38622</xdr:rowOff>
    </xdr:from>
    <xdr:to>
      <xdr:col>36</xdr:col>
      <xdr:colOff>165100</xdr:colOff>
      <xdr:row>57</xdr:row>
      <xdr:rowOff>140222</xdr:rowOff>
    </xdr:to>
    <xdr:sp macro="" textlink="">
      <xdr:nvSpPr>
        <xdr:cNvPr id="380" name="楕円 379"/>
        <xdr:cNvSpPr/>
      </xdr:nvSpPr>
      <xdr:spPr>
        <a:xfrm>
          <a:off x="6921500" y="98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131349</xdr:rowOff>
    </xdr:from>
    <xdr:ext cx="534377" cy="259045"/>
    <xdr:sp macro="" textlink="">
      <xdr:nvSpPr>
        <xdr:cNvPr id="381" name="テキスト ボックス 380"/>
        <xdr:cNvSpPr txBox="1"/>
      </xdr:nvSpPr>
      <xdr:spPr>
        <a:xfrm>
          <a:off x="6705111" y="99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91052</xdr:rowOff>
    </xdr:from>
    <xdr:to>
      <xdr:col>55</xdr:col>
      <xdr:colOff>0</xdr:colOff>
      <xdr:row>78</xdr:row>
      <xdr:rowOff>139188</xdr:rowOff>
    </xdr:to>
    <xdr:cxnSp macro="">
      <xdr:nvCxnSpPr>
        <xdr:cNvPr id="412" name="直線コネクタ 411"/>
        <xdr:cNvCxnSpPr/>
      </xdr:nvCxnSpPr>
      <xdr:spPr>
        <a:xfrm flipV="1">
          <a:off x="9639300" y="13464152"/>
          <a:ext cx="8382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139188</xdr:rowOff>
    </xdr:from>
    <xdr:to>
      <xdr:col>50</xdr:col>
      <xdr:colOff>114300</xdr:colOff>
      <xdr:row>78</xdr:row>
      <xdr:rowOff>152305</xdr:rowOff>
    </xdr:to>
    <xdr:cxnSp macro="">
      <xdr:nvCxnSpPr>
        <xdr:cNvPr id="415" name="直線コネクタ 414"/>
        <xdr:cNvCxnSpPr/>
      </xdr:nvCxnSpPr>
      <xdr:spPr>
        <a:xfrm flipV="1">
          <a:off x="8750300" y="13512288"/>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152305</xdr:rowOff>
    </xdr:from>
    <xdr:to>
      <xdr:col>45</xdr:col>
      <xdr:colOff>177800</xdr:colOff>
      <xdr:row>78</xdr:row>
      <xdr:rowOff>153970</xdr:rowOff>
    </xdr:to>
    <xdr:cxnSp macro="">
      <xdr:nvCxnSpPr>
        <xdr:cNvPr id="418" name="直線コネクタ 417"/>
        <xdr:cNvCxnSpPr/>
      </xdr:nvCxnSpPr>
      <xdr:spPr>
        <a:xfrm flipV="1">
          <a:off x="7861300" y="1352540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141987</xdr:rowOff>
    </xdr:from>
    <xdr:to>
      <xdr:col>41</xdr:col>
      <xdr:colOff>50800</xdr:colOff>
      <xdr:row>78</xdr:row>
      <xdr:rowOff>153970</xdr:rowOff>
    </xdr:to>
    <xdr:cxnSp macro="">
      <xdr:nvCxnSpPr>
        <xdr:cNvPr id="421" name="直線コネクタ 420"/>
        <xdr:cNvCxnSpPr/>
      </xdr:nvCxnSpPr>
      <xdr:spPr>
        <a:xfrm>
          <a:off x="6972300" y="13515087"/>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40252</xdr:rowOff>
    </xdr:from>
    <xdr:to>
      <xdr:col>55</xdr:col>
      <xdr:colOff>50800</xdr:colOff>
      <xdr:row>78</xdr:row>
      <xdr:rowOff>141852</xdr:rowOff>
    </xdr:to>
    <xdr:sp macro="" textlink="">
      <xdr:nvSpPr>
        <xdr:cNvPr id="431" name="楕円 430"/>
        <xdr:cNvSpPr/>
      </xdr:nvSpPr>
      <xdr:spPr>
        <a:xfrm>
          <a:off x="10426700" y="134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18679</xdr:rowOff>
    </xdr:from>
    <xdr:ext cx="534377" cy="259045"/>
    <xdr:sp macro="" textlink="">
      <xdr:nvSpPr>
        <xdr:cNvPr id="432" name="商工費該当値テキスト"/>
        <xdr:cNvSpPr txBox="1"/>
      </xdr:nvSpPr>
      <xdr:spPr>
        <a:xfrm>
          <a:off x="10528300" y="133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88388</xdr:rowOff>
    </xdr:from>
    <xdr:to>
      <xdr:col>50</xdr:col>
      <xdr:colOff>165100</xdr:colOff>
      <xdr:row>79</xdr:row>
      <xdr:rowOff>18538</xdr:rowOff>
    </xdr:to>
    <xdr:sp macro="" textlink="">
      <xdr:nvSpPr>
        <xdr:cNvPr id="433" name="楕円 432"/>
        <xdr:cNvSpPr/>
      </xdr:nvSpPr>
      <xdr:spPr>
        <a:xfrm>
          <a:off x="9588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9665</xdr:rowOff>
    </xdr:from>
    <xdr:ext cx="534377" cy="259045"/>
    <xdr:sp macro="" textlink="">
      <xdr:nvSpPr>
        <xdr:cNvPr id="434" name="テキスト ボックス 433"/>
        <xdr:cNvSpPr txBox="1"/>
      </xdr:nvSpPr>
      <xdr:spPr>
        <a:xfrm>
          <a:off x="9372111" y="135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101505</xdr:rowOff>
    </xdr:from>
    <xdr:to>
      <xdr:col>46</xdr:col>
      <xdr:colOff>38100</xdr:colOff>
      <xdr:row>79</xdr:row>
      <xdr:rowOff>31655</xdr:rowOff>
    </xdr:to>
    <xdr:sp macro="" textlink="">
      <xdr:nvSpPr>
        <xdr:cNvPr id="435" name="楕円 434"/>
        <xdr:cNvSpPr/>
      </xdr:nvSpPr>
      <xdr:spPr>
        <a:xfrm>
          <a:off x="8699500" y="13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22782</xdr:rowOff>
    </xdr:from>
    <xdr:ext cx="534377" cy="259045"/>
    <xdr:sp macro="" textlink="">
      <xdr:nvSpPr>
        <xdr:cNvPr id="436" name="テキスト ボックス 435"/>
        <xdr:cNvSpPr txBox="1"/>
      </xdr:nvSpPr>
      <xdr:spPr>
        <a:xfrm>
          <a:off x="8483111" y="13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103170</xdr:rowOff>
    </xdr:from>
    <xdr:to>
      <xdr:col>41</xdr:col>
      <xdr:colOff>101600</xdr:colOff>
      <xdr:row>79</xdr:row>
      <xdr:rowOff>33320</xdr:rowOff>
    </xdr:to>
    <xdr:sp macro="" textlink="">
      <xdr:nvSpPr>
        <xdr:cNvPr id="437" name="楕円 436"/>
        <xdr:cNvSpPr/>
      </xdr:nvSpPr>
      <xdr:spPr>
        <a:xfrm>
          <a:off x="78105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24447</xdr:rowOff>
    </xdr:from>
    <xdr:ext cx="534377" cy="259045"/>
    <xdr:sp macro="" textlink="">
      <xdr:nvSpPr>
        <xdr:cNvPr id="438" name="テキスト ボックス 437"/>
        <xdr:cNvSpPr txBox="1"/>
      </xdr:nvSpPr>
      <xdr:spPr>
        <a:xfrm>
          <a:off x="7594111" y="135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91187</xdr:rowOff>
    </xdr:from>
    <xdr:to>
      <xdr:col>36</xdr:col>
      <xdr:colOff>165100</xdr:colOff>
      <xdr:row>79</xdr:row>
      <xdr:rowOff>21337</xdr:rowOff>
    </xdr:to>
    <xdr:sp macro="" textlink="">
      <xdr:nvSpPr>
        <xdr:cNvPr id="439" name="楕円 438"/>
        <xdr:cNvSpPr/>
      </xdr:nvSpPr>
      <xdr:spPr>
        <a:xfrm>
          <a:off x="6921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12464</xdr:rowOff>
    </xdr:from>
    <xdr:ext cx="534377" cy="259045"/>
    <xdr:sp macro="" textlink="">
      <xdr:nvSpPr>
        <xdr:cNvPr id="440" name="テキスト ボックス 439"/>
        <xdr:cNvSpPr txBox="1"/>
      </xdr:nvSpPr>
      <xdr:spPr>
        <a:xfrm>
          <a:off x="6705111" y="135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22351</xdr:rowOff>
    </xdr:from>
    <xdr:to>
      <xdr:col>55</xdr:col>
      <xdr:colOff>0</xdr:colOff>
      <xdr:row>98</xdr:row>
      <xdr:rowOff>40718</xdr:rowOff>
    </xdr:to>
    <xdr:cxnSp macro="">
      <xdr:nvCxnSpPr>
        <xdr:cNvPr id="467" name="直線コネクタ 466"/>
        <xdr:cNvCxnSpPr/>
      </xdr:nvCxnSpPr>
      <xdr:spPr>
        <a:xfrm flipV="1">
          <a:off x="9639300" y="16824451"/>
          <a:ext cx="8382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40718</xdr:rowOff>
    </xdr:from>
    <xdr:to>
      <xdr:col>50</xdr:col>
      <xdr:colOff>114300</xdr:colOff>
      <xdr:row>98</xdr:row>
      <xdr:rowOff>44884</xdr:rowOff>
    </xdr:to>
    <xdr:cxnSp macro="">
      <xdr:nvCxnSpPr>
        <xdr:cNvPr id="470" name="直線コネクタ 469"/>
        <xdr:cNvCxnSpPr/>
      </xdr:nvCxnSpPr>
      <xdr:spPr>
        <a:xfrm flipV="1">
          <a:off x="8750300" y="16842818"/>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41439</xdr:rowOff>
    </xdr:from>
    <xdr:to>
      <xdr:col>45</xdr:col>
      <xdr:colOff>177800</xdr:colOff>
      <xdr:row>98</xdr:row>
      <xdr:rowOff>44884</xdr:rowOff>
    </xdr:to>
    <xdr:cxnSp macro="">
      <xdr:nvCxnSpPr>
        <xdr:cNvPr id="473" name="直線コネクタ 472"/>
        <xdr:cNvCxnSpPr/>
      </xdr:nvCxnSpPr>
      <xdr:spPr>
        <a:xfrm>
          <a:off x="7861300" y="1684353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28242</xdr:rowOff>
    </xdr:from>
    <xdr:to>
      <xdr:col>41</xdr:col>
      <xdr:colOff>50800</xdr:colOff>
      <xdr:row>98</xdr:row>
      <xdr:rowOff>41439</xdr:rowOff>
    </xdr:to>
    <xdr:cxnSp macro="">
      <xdr:nvCxnSpPr>
        <xdr:cNvPr id="476" name="直線コネクタ 475"/>
        <xdr:cNvCxnSpPr/>
      </xdr:nvCxnSpPr>
      <xdr:spPr>
        <a:xfrm>
          <a:off x="6972300" y="16830342"/>
          <a:ext cx="88900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143001</xdr:rowOff>
    </xdr:from>
    <xdr:to>
      <xdr:col>55</xdr:col>
      <xdr:colOff>50800</xdr:colOff>
      <xdr:row>98</xdr:row>
      <xdr:rowOff>73151</xdr:rowOff>
    </xdr:to>
    <xdr:sp macro="" textlink="">
      <xdr:nvSpPr>
        <xdr:cNvPr id="486" name="楕円 485"/>
        <xdr:cNvSpPr/>
      </xdr:nvSpPr>
      <xdr:spPr>
        <a:xfrm>
          <a:off x="10426700" y="167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161368</xdr:rowOff>
    </xdr:from>
    <xdr:to>
      <xdr:col>50</xdr:col>
      <xdr:colOff>165100</xdr:colOff>
      <xdr:row>98</xdr:row>
      <xdr:rowOff>91518</xdr:rowOff>
    </xdr:to>
    <xdr:sp macro="" textlink="">
      <xdr:nvSpPr>
        <xdr:cNvPr id="488" name="楕円 487"/>
        <xdr:cNvSpPr/>
      </xdr:nvSpPr>
      <xdr:spPr>
        <a:xfrm>
          <a:off x="9588500" y="16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82645</xdr:rowOff>
    </xdr:from>
    <xdr:ext cx="534377" cy="259045"/>
    <xdr:sp macro="" textlink="">
      <xdr:nvSpPr>
        <xdr:cNvPr id="489" name="テキスト ボックス 488"/>
        <xdr:cNvSpPr txBox="1"/>
      </xdr:nvSpPr>
      <xdr:spPr>
        <a:xfrm>
          <a:off x="9372111" y="168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165534</xdr:rowOff>
    </xdr:from>
    <xdr:to>
      <xdr:col>46</xdr:col>
      <xdr:colOff>38100</xdr:colOff>
      <xdr:row>98</xdr:row>
      <xdr:rowOff>95684</xdr:rowOff>
    </xdr:to>
    <xdr:sp macro="" textlink="">
      <xdr:nvSpPr>
        <xdr:cNvPr id="490" name="楕円 489"/>
        <xdr:cNvSpPr/>
      </xdr:nvSpPr>
      <xdr:spPr>
        <a:xfrm>
          <a:off x="8699500" y="167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86811</xdr:rowOff>
    </xdr:from>
    <xdr:ext cx="534377" cy="259045"/>
    <xdr:sp macro="" textlink="">
      <xdr:nvSpPr>
        <xdr:cNvPr id="491" name="テキスト ボックス 490"/>
        <xdr:cNvSpPr txBox="1"/>
      </xdr:nvSpPr>
      <xdr:spPr>
        <a:xfrm>
          <a:off x="8483111" y="168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162089</xdr:rowOff>
    </xdr:from>
    <xdr:to>
      <xdr:col>41</xdr:col>
      <xdr:colOff>101600</xdr:colOff>
      <xdr:row>98</xdr:row>
      <xdr:rowOff>92239</xdr:rowOff>
    </xdr:to>
    <xdr:sp macro="" textlink="">
      <xdr:nvSpPr>
        <xdr:cNvPr id="492" name="楕円 491"/>
        <xdr:cNvSpPr/>
      </xdr:nvSpPr>
      <xdr:spPr>
        <a:xfrm>
          <a:off x="7810500" y="167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83366</xdr:rowOff>
    </xdr:from>
    <xdr:ext cx="534377" cy="259045"/>
    <xdr:sp macro="" textlink="">
      <xdr:nvSpPr>
        <xdr:cNvPr id="493" name="テキスト ボックス 492"/>
        <xdr:cNvSpPr txBox="1"/>
      </xdr:nvSpPr>
      <xdr:spPr>
        <a:xfrm>
          <a:off x="7594111" y="168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148892</xdr:rowOff>
    </xdr:from>
    <xdr:to>
      <xdr:col>36</xdr:col>
      <xdr:colOff>165100</xdr:colOff>
      <xdr:row>98</xdr:row>
      <xdr:rowOff>79042</xdr:rowOff>
    </xdr:to>
    <xdr:sp macro="" textlink="">
      <xdr:nvSpPr>
        <xdr:cNvPr id="494" name="楕円 493"/>
        <xdr:cNvSpPr/>
      </xdr:nvSpPr>
      <xdr:spPr>
        <a:xfrm>
          <a:off x="6921500" y="167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70169</xdr:rowOff>
    </xdr:from>
    <xdr:ext cx="534377" cy="259045"/>
    <xdr:sp macro="" textlink="">
      <xdr:nvSpPr>
        <xdr:cNvPr id="495" name="テキスト ボックス 494"/>
        <xdr:cNvSpPr txBox="1"/>
      </xdr:nvSpPr>
      <xdr:spPr>
        <a:xfrm>
          <a:off x="6705111" y="168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98765</xdr:rowOff>
    </xdr:from>
    <xdr:to>
      <xdr:col>85</xdr:col>
      <xdr:colOff>127000</xdr:colOff>
      <xdr:row>38</xdr:row>
      <xdr:rowOff>126539</xdr:rowOff>
    </xdr:to>
    <xdr:cxnSp macro="">
      <xdr:nvCxnSpPr>
        <xdr:cNvPr id="527" name="直線コネクタ 526"/>
        <xdr:cNvCxnSpPr/>
      </xdr:nvCxnSpPr>
      <xdr:spPr>
        <a:xfrm flipV="1">
          <a:off x="15481300" y="6613865"/>
          <a:ext cx="8382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104610</xdr:rowOff>
    </xdr:from>
    <xdr:to>
      <xdr:col>81</xdr:col>
      <xdr:colOff>50800</xdr:colOff>
      <xdr:row>38</xdr:row>
      <xdr:rowOff>126539</xdr:rowOff>
    </xdr:to>
    <xdr:cxnSp macro="">
      <xdr:nvCxnSpPr>
        <xdr:cNvPr id="530" name="直線コネクタ 529"/>
        <xdr:cNvCxnSpPr/>
      </xdr:nvCxnSpPr>
      <xdr:spPr>
        <a:xfrm>
          <a:off x="14592300" y="6619710"/>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97915</xdr:rowOff>
    </xdr:from>
    <xdr:to>
      <xdr:col>76</xdr:col>
      <xdr:colOff>114300</xdr:colOff>
      <xdr:row>38</xdr:row>
      <xdr:rowOff>104610</xdr:rowOff>
    </xdr:to>
    <xdr:cxnSp macro="">
      <xdr:nvCxnSpPr>
        <xdr:cNvPr id="533" name="直線コネクタ 532"/>
        <xdr:cNvCxnSpPr/>
      </xdr:nvCxnSpPr>
      <xdr:spPr>
        <a:xfrm>
          <a:off x="13703300" y="66130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97915</xdr:rowOff>
    </xdr:from>
    <xdr:to>
      <xdr:col>71</xdr:col>
      <xdr:colOff>177800</xdr:colOff>
      <xdr:row>38</xdr:row>
      <xdr:rowOff>127012</xdr:rowOff>
    </xdr:to>
    <xdr:cxnSp macro="">
      <xdr:nvCxnSpPr>
        <xdr:cNvPr id="536" name="直線コネクタ 535"/>
        <xdr:cNvCxnSpPr/>
      </xdr:nvCxnSpPr>
      <xdr:spPr>
        <a:xfrm flipV="1">
          <a:off x="12814300" y="6613015"/>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47965</xdr:rowOff>
    </xdr:from>
    <xdr:to>
      <xdr:col>85</xdr:col>
      <xdr:colOff>177800</xdr:colOff>
      <xdr:row>38</xdr:row>
      <xdr:rowOff>149565</xdr:rowOff>
    </xdr:to>
    <xdr:sp macro="" textlink="">
      <xdr:nvSpPr>
        <xdr:cNvPr id="546" name="楕円 545"/>
        <xdr:cNvSpPr/>
      </xdr:nvSpPr>
      <xdr:spPr>
        <a:xfrm>
          <a:off x="16268700" y="65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26392</xdr:rowOff>
    </xdr:from>
    <xdr:ext cx="534377" cy="259045"/>
    <xdr:sp macro="" textlink="">
      <xdr:nvSpPr>
        <xdr:cNvPr id="547" name="消防費該当値テキスト"/>
        <xdr:cNvSpPr txBox="1"/>
      </xdr:nvSpPr>
      <xdr:spPr>
        <a:xfrm>
          <a:off x="16370300" y="65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75739</xdr:rowOff>
    </xdr:from>
    <xdr:to>
      <xdr:col>81</xdr:col>
      <xdr:colOff>101600</xdr:colOff>
      <xdr:row>39</xdr:row>
      <xdr:rowOff>5889</xdr:rowOff>
    </xdr:to>
    <xdr:sp macro="" textlink="">
      <xdr:nvSpPr>
        <xdr:cNvPr id="548" name="楕円 547"/>
        <xdr:cNvSpPr/>
      </xdr:nvSpPr>
      <xdr:spPr>
        <a:xfrm>
          <a:off x="15430500" y="65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168466</xdr:rowOff>
    </xdr:from>
    <xdr:ext cx="534377" cy="259045"/>
    <xdr:sp macro="" textlink="">
      <xdr:nvSpPr>
        <xdr:cNvPr id="549" name="テキスト ボックス 548"/>
        <xdr:cNvSpPr txBox="1"/>
      </xdr:nvSpPr>
      <xdr:spPr>
        <a:xfrm>
          <a:off x="15214111" y="66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53810</xdr:rowOff>
    </xdr:from>
    <xdr:to>
      <xdr:col>76</xdr:col>
      <xdr:colOff>165100</xdr:colOff>
      <xdr:row>38</xdr:row>
      <xdr:rowOff>155410</xdr:rowOff>
    </xdr:to>
    <xdr:sp macro="" textlink="">
      <xdr:nvSpPr>
        <xdr:cNvPr id="550" name="楕円 549"/>
        <xdr:cNvSpPr/>
      </xdr:nvSpPr>
      <xdr:spPr>
        <a:xfrm>
          <a:off x="14541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146537</xdr:rowOff>
    </xdr:from>
    <xdr:ext cx="534377" cy="259045"/>
    <xdr:sp macro="" textlink="">
      <xdr:nvSpPr>
        <xdr:cNvPr id="551" name="テキスト ボックス 550"/>
        <xdr:cNvSpPr txBox="1"/>
      </xdr:nvSpPr>
      <xdr:spPr>
        <a:xfrm>
          <a:off x="14325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47115</xdr:rowOff>
    </xdr:from>
    <xdr:to>
      <xdr:col>72</xdr:col>
      <xdr:colOff>38100</xdr:colOff>
      <xdr:row>38</xdr:row>
      <xdr:rowOff>148715</xdr:rowOff>
    </xdr:to>
    <xdr:sp macro="" textlink="">
      <xdr:nvSpPr>
        <xdr:cNvPr id="552" name="楕円 551"/>
        <xdr:cNvSpPr/>
      </xdr:nvSpPr>
      <xdr:spPr>
        <a:xfrm>
          <a:off x="13652500" y="6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139842</xdr:rowOff>
    </xdr:from>
    <xdr:ext cx="534377" cy="259045"/>
    <xdr:sp macro="" textlink="">
      <xdr:nvSpPr>
        <xdr:cNvPr id="553" name="テキスト ボックス 552"/>
        <xdr:cNvSpPr txBox="1"/>
      </xdr:nvSpPr>
      <xdr:spPr>
        <a:xfrm>
          <a:off x="13436111" y="66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76212</xdr:rowOff>
    </xdr:from>
    <xdr:to>
      <xdr:col>67</xdr:col>
      <xdr:colOff>101600</xdr:colOff>
      <xdr:row>39</xdr:row>
      <xdr:rowOff>6362</xdr:rowOff>
    </xdr:to>
    <xdr:sp macro="" textlink="">
      <xdr:nvSpPr>
        <xdr:cNvPr id="554" name="楕円 553"/>
        <xdr:cNvSpPr/>
      </xdr:nvSpPr>
      <xdr:spPr>
        <a:xfrm>
          <a:off x="12763500" y="6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168939</xdr:rowOff>
    </xdr:from>
    <xdr:ext cx="534377" cy="259045"/>
    <xdr:sp macro="" textlink="">
      <xdr:nvSpPr>
        <xdr:cNvPr id="555" name="テキスト ボックス 554"/>
        <xdr:cNvSpPr txBox="1"/>
      </xdr:nvSpPr>
      <xdr:spPr>
        <a:xfrm>
          <a:off x="12547111" y="66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150869</xdr:rowOff>
    </xdr:from>
    <xdr:to>
      <xdr:col>85</xdr:col>
      <xdr:colOff>127000</xdr:colOff>
      <xdr:row>57</xdr:row>
      <xdr:rowOff>146917</xdr:rowOff>
    </xdr:to>
    <xdr:cxnSp macro="">
      <xdr:nvCxnSpPr>
        <xdr:cNvPr id="587" name="直線コネクタ 586"/>
        <xdr:cNvCxnSpPr/>
      </xdr:nvCxnSpPr>
      <xdr:spPr>
        <a:xfrm>
          <a:off x="15481300" y="9580619"/>
          <a:ext cx="838200" cy="33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150869</xdr:rowOff>
    </xdr:from>
    <xdr:to>
      <xdr:col>81</xdr:col>
      <xdr:colOff>50800</xdr:colOff>
      <xdr:row>57</xdr:row>
      <xdr:rowOff>88667</xdr:rowOff>
    </xdr:to>
    <xdr:cxnSp macro="">
      <xdr:nvCxnSpPr>
        <xdr:cNvPr id="590" name="直線コネクタ 589"/>
        <xdr:cNvCxnSpPr/>
      </xdr:nvCxnSpPr>
      <xdr:spPr>
        <a:xfrm flipV="1">
          <a:off x="14592300" y="9580619"/>
          <a:ext cx="889000" cy="2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40542</xdr:rowOff>
    </xdr:from>
    <xdr:to>
      <xdr:col>76</xdr:col>
      <xdr:colOff>114300</xdr:colOff>
      <xdr:row>57</xdr:row>
      <xdr:rowOff>88667</xdr:rowOff>
    </xdr:to>
    <xdr:cxnSp macro="">
      <xdr:nvCxnSpPr>
        <xdr:cNvPr id="593" name="直線コネクタ 592"/>
        <xdr:cNvCxnSpPr/>
      </xdr:nvCxnSpPr>
      <xdr:spPr>
        <a:xfrm>
          <a:off x="13703300" y="9813192"/>
          <a:ext cx="889000" cy="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40542</xdr:rowOff>
    </xdr:from>
    <xdr:to>
      <xdr:col>71</xdr:col>
      <xdr:colOff>177800</xdr:colOff>
      <xdr:row>58</xdr:row>
      <xdr:rowOff>54160</xdr:rowOff>
    </xdr:to>
    <xdr:cxnSp macro="">
      <xdr:nvCxnSpPr>
        <xdr:cNvPr id="596" name="直線コネクタ 595"/>
        <xdr:cNvCxnSpPr/>
      </xdr:nvCxnSpPr>
      <xdr:spPr>
        <a:xfrm flipV="1">
          <a:off x="12814300" y="9813192"/>
          <a:ext cx="8890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96117</xdr:rowOff>
    </xdr:from>
    <xdr:to>
      <xdr:col>85</xdr:col>
      <xdr:colOff>177800</xdr:colOff>
      <xdr:row>58</xdr:row>
      <xdr:rowOff>26267</xdr:rowOff>
    </xdr:to>
    <xdr:sp macro="" textlink="">
      <xdr:nvSpPr>
        <xdr:cNvPr id="606" name="楕円 605"/>
        <xdr:cNvSpPr/>
      </xdr:nvSpPr>
      <xdr:spPr>
        <a:xfrm>
          <a:off x="162687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74544</xdr:rowOff>
    </xdr:from>
    <xdr:ext cx="534377" cy="259045"/>
    <xdr:sp macro="" textlink="">
      <xdr:nvSpPr>
        <xdr:cNvPr id="607" name="教育費該当値テキスト"/>
        <xdr:cNvSpPr txBox="1"/>
      </xdr:nvSpPr>
      <xdr:spPr>
        <a:xfrm>
          <a:off x="16370300" y="9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100069</xdr:rowOff>
    </xdr:from>
    <xdr:to>
      <xdr:col>81</xdr:col>
      <xdr:colOff>101600</xdr:colOff>
      <xdr:row>56</xdr:row>
      <xdr:rowOff>30219</xdr:rowOff>
    </xdr:to>
    <xdr:sp macro="" textlink="">
      <xdr:nvSpPr>
        <xdr:cNvPr id="608" name="楕円 607"/>
        <xdr:cNvSpPr/>
      </xdr:nvSpPr>
      <xdr:spPr>
        <a:xfrm>
          <a:off x="15430500" y="9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46746</xdr:rowOff>
    </xdr:from>
    <xdr:ext cx="534377" cy="259045"/>
    <xdr:sp macro="" textlink="">
      <xdr:nvSpPr>
        <xdr:cNvPr id="609" name="テキスト ボックス 608"/>
        <xdr:cNvSpPr txBox="1"/>
      </xdr:nvSpPr>
      <xdr:spPr>
        <a:xfrm>
          <a:off x="15214111" y="93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37867</xdr:rowOff>
    </xdr:from>
    <xdr:to>
      <xdr:col>76</xdr:col>
      <xdr:colOff>165100</xdr:colOff>
      <xdr:row>57</xdr:row>
      <xdr:rowOff>139467</xdr:rowOff>
    </xdr:to>
    <xdr:sp macro="" textlink="">
      <xdr:nvSpPr>
        <xdr:cNvPr id="610" name="楕円 609"/>
        <xdr:cNvSpPr/>
      </xdr:nvSpPr>
      <xdr:spPr>
        <a:xfrm>
          <a:off x="14541500" y="98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155994</xdr:rowOff>
    </xdr:from>
    <xdr:ext cx="534377" cy="259045"/>
    <xdr:sp macro="" textlink="">
      <xdr:nvSpPr>
        <xdr:cNvPr id="611" name="テキスト ボックス 610"/>
        <xdr:cNvSpPr txBox="1"/>
      </xdr:nvSpPr>
      <xdr:spPr>
        <a:xfrm>
          <a:off x="14325111" y="95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161192</xdr:rowOff>
    </xdr:from>
    <xdr:to>
      <xdr:col>72</xdr:col>
      <xdr:colOff>38100</xdr:colOff>
      <xdr:row>57</xdr:row>
      <xdr:rowOff>91342</xdr:rowOff>
    </xdr:to>
    <xdr:sp macro="" textlink="">
      <xdr:nvSpPr>
        <xdr:cNvPr id="612" name="楕円 611"/>
        <xdr:cNvSpPr/>
      </xdr:nvSpPr>
      <xdr:spPr>
        <a:xfrm>
          <a:off x="13652500" y="97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107869</xdr:rowOff>
    </xdr:from>
    <xdr:ext cx="534377" cy="259045"/>
    <xdr:sp macro="" textlink="">
      <xdr:nvSpPr>
        <xdr:cNvPr id="613" name="テキスト ボックス 612"/>
        <xdr:cNvSpPr txBox="1"/>
      </xdr:nvSpPr>
      <xdr:spPr>
        <a:xfrm>
          <a:off x="13436111" y="95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3360</xdr:rowOff>
    </xdr:from>
    <xdr:to>
      <xdr:col>67</xdr:col>
      <xdr:colOff>101600</xdr:colOff>
      <xdr:row>58</xdr:row>
      <xdr:rowOff>104960</xdr:rowOff>
    </xdr:to>
    <xdr:sp macro="" textlink="">
      <xdr:nvSpPr>
        <xdr:cNvPr id="614" name="楕円 613"/>
        <xdr:cNvSpPr/>
      </xdr:nvSpPr>
      <xdr:spPr>
        <a:xfrm>
          <a:off x="12763500" y="99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96087</xdr:rowOff>
    </xdr:from>
    <xdr:ext cx="534377" cy="259045"/>
    <xdr:sp macro="" textlink="">
      <xdr:nvSpPr>
        <xdr:cNvPr id="615" name="テキスト ボックス 614"/>
        <xdr:cNvSpPr txBox="1"/>
      </xdr:nvSpPr>
      <xdr:spPr>
        <a:xfrm>
          <a:off x="12547111" y="100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21712</xdr:rowOff>
    </xdr:from>
    <xdr:to>
      <xdr:col>85</xdr:col>
      <xdr:colOff>127000</xdr:colOff>
      <xdr:row>79</xdr:row>
      <xdr:rowOff>22622</xdr:rowOff>
    </xdr:to>
    <xdr:cxnSp macro="">
      <xdr:nvCxnSpPr>
        <xdr:cNvPr id="644" name="直線コネクタ 643"/>
        <xdr:cNvCxnSpPr/>
      </xdr:nvCxnSpPr>
      <xdr:spPr>
        <a:xfrm flipV="1">
          <a:off x="15481300" y="13566262"/>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22622</xdr:rowOff>
    </xdr:from>
    <xdr:to>
      <xdr:col>81</xdr:col>
      <xdr:colOff>50800</xdr:colOff>
      <xdr:row>79</xdr:row>
      <xdr:rowOff>40194</xdr:rowOff>
    </xdr:to>
    <xdr:cxnSp macro="">
      <xdr:nvCxnSpPr>
        <xdr:cNvPr id="647" name="直線コネクタ 646"/>
        <xdr:cNvCxnSpPr/>
      </xdr:nvCxnSpPr>
      <xdr:spPr>
        <a:xfrm flipV="1">
          <a:off x="14592300" y="13567172"/>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31862</xdr:rowOff>
    </xdr:from>
    <xdr:to>
      <xdr:col>76</xdr:col>
      <xdr:colOff>114300</xdr:colOff>
      <xdr:row>79</xdr:row>
      <xdr:rowOff>40194</xdr:rowOff>
    </xdr:to>
    <xdr:cxnSp macro="">
      <xdr:nvCxnSpPr>
        <xdr:cNvPr id="650" name="直線コネクタ 649"/>
        <xdr:cNvCxnSpPr/>
      </xdr:nvCxnSpPr>
      <xdr:spPr>
        <a:xfrm>
          <a:off x="13703300" y="13576412"/>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28921</xdr:rowOff>
    </xdr:from>
    <xdr:to>
      <xdr:col>71</xdr:col>
      <xdr:colOff>177800</xdr:colOff>
      <xdr:row>79</xdr:row>
      <xdr:rowOff>31862</xdr:rowOff>
    </xdr:to>
    <xdr:cxnSp macro="">
      <xdr:nvCxnSpPr>
        <xdr:cNvPr id="653" name="直線コネクタ 652"/>
        <xdr:cNvCxnSpPr/>
      </xdr:nvCxnSpPr>
      <xdr:spPr>
        <a:xfrm>
          <a:off x="12814300" y="135734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142362</xdr:rowOff>
    </xdr:from>
    <xdr:to>
      <xdr:col>85</xdr:col>
      <xdr:colOff>177800</xdr:colOff>
      <xdr:row>79</xdr:row>
      <xdr:rowOff>72512</xdr:rowOff>
    </xdr:to>
    <xdr:sp macro="" textlink="">
      <xdr:nvSpPr>
        <xdr:cNvPr id="663" name="楕円 662"/>
        <xdr:cNvSpPr/>
      </xdr:nvSpPr>
      <xdr:spPr>
        <a:xfrm>
          <a:off x="16268700" y="135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469744" cy="259045"/>
    <xdr:sp macro="" textlink="">
      <xdr:nvSpPr>
        <xdr:cNvPr id="664" name="災害復旧費該当値テキスト"/>
        <xdr:cNvSpPr txBox="1"/>
      </xdr:nvSpPr>
      <xdr:spPr>
        <a:xfrm>
          <a:off x="16370300" y="134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143272</xdr:rowOff>
    </xdr:from>
    <xdr:to>
      <xdr:col>81</xdr:col>
      <xdr:colOff>101600</xdr:colOff>
      <xdr:row>79</xdr:row>
      <xdr:rowOff>73422</xdr:rowOff>
    </xdr:to>
    <xdr:sp macro="" textlink="">
      <xdr:nvSpPr>
        <xdr:cNvPr id="665" name="楕円 664"/>
        <xdr:cNvSpPr/>
      </xdr:nvSpPr>
      <xdr:spPr>
        <a:xfrm>
          <a:off x="15430500" y="135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64549</xdr:rowOff>
    </xdr:from>
    <xdr:ext cx="469744" cy="259045"/>
    <xdr:sp macro="" textlink="">
      <xdr:nvSpPr>
        <xdr:cNvPr id="666" name="テキスト ボックス 665"/>
        <xdr:cNvSpPr txBox="1"/>
      </xdr:nvSpPr>
      <xdr:spPr>
        <a:xfrm>
          <a:off x="15246428" y="136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160844</xdr:rowOff>
    </xdr:from>
    <xdr:to>
      <xdr:col>76</xdr:col>
      <xdr:colOff>165100</xdr:colOff>
      <xdr:row>79</xdr:row>
      <xdr:rowOff>90994</xdr:rowOff>
    </xdr:to>
    <xdr:sp macro="" textlink="">
      <xdr:nvSpPr>
        <xdr:cNvPr id="667" name="楕円 666"/>
        <xdr:cNvSpPr/>
      </xdr:nvSpPr>
      <xdr:spPr>
        <a:xfrm>
          <a:off x="14541500" y="13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82121</xdr:rowOff>
    </xdr:from>
    <xdr:ext cx="469744" cy="259045"/>
    <xdr:sp macro="" textlink="">
      <xdr:nvSpPr>
        <xdr:cNvPr id="668" name="テキスト ボックス 667"/>
        <xdr:cNvSpPr txBox="1"/>
      </xdr:nvSpPr>
      <xdr:spPr>
        <a:xfrm>
          <a:off x="14357428" y="1362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152512</xdr:rowOff>
    </xdr:from>
    <xdr:to>
      <xdr:col>72</xdr:col>
      <xdr:colOff>38100</xdr:colOff>
      <xdr:row>79</xdr:row>
      <xdr:rowOff>82662</xdr:rowOff>
    </xdr:to>
    <xdr:sp macro="" textlink="">
      <xdr:nvSpPr>
        <xdr:cNvPr id="669" name="楕円 668"/>
        <xdr:cNvSpPr/>
      </xdr:nvSpPr>
      <xdr:spPr>
        <a:xfrm>
          <a:off x="13652500" y="135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73789</xdr:rowOff>
    </xdr:from>
    <xdr:ext cx="469744" cy="259045"/>
    <xdr:sp macro="" textlink="">
      <xdr:nvSpPr>
        <xdr:cNvPr id="670" name="テキスト ボックス 669"/>
        <xdr:cNvSpPr txBox="1"/>
      </xdr:nvSpPr>
      <xdr:spPr>
        <a:xfrm>
          <a:off x="13468428" y="136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149571</xdr:rowOff>
    </xdr:from>
    <xdr:to>
      <xdr:col>67</xdr:col>
      <xdr:colOff>101600</xdr:colOff>
      <xdr:row>79</xdr:row>
      <xdr:rowOff>79721</xdr:rowOff>
    </xdr:to>
    <xdr:sp macro="" textlink="">
      <xdr:nvSpPr>
        <xdr:cNvPr id="671" name="楕円 670"/>
        <xdr:cNvSpPr/>
      </xdr:nvSpPr>
      <xdr:spPr>
        <a:xfrm>
          <a:off x="12763500" y="135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70848</xdr:rowOff>
    </xdr:from>
    <xdr:ext cx="469744" cy="259045"/>
    <xdr:sp macro="" textlink="">
      <xdr:nvSpPr>
        <xdr:cNvPr id="672" name="テキスト ボックス 671"/>
        <xdr:cNvSpPr txBox="1"/>
      </xdr:nvSpPr>
      <xdr:spPr>
        <a:xfrm>
          <a:off x="12579428" y="1361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100892</xdr:rowOff>
    </xdr:from>
    <xdr:to>
      <xdr:col>85</xdr:col>
      <xdr:colOff>127000</xdr:colOff>
      <xdr:row>96</xdr:row>
      <xdr:rowOff>131218</xdr:rowOff>
    </xdr:to>
    <xdr:cxnSp macro="">
      <xdr:nvCxnSpPr>
        <xdr:cNvPr id="701" name="直線コネクタ 700"/>
        <xdr:cNvCxnSpPr/>
      </xdr:nvCxnSpPr>
      <xdr:spPr>
        <a:xfrm flipV="1">
          <a:off x="15481300" y="16560092"/>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127074</xdr:rowOff>
    </xdr:from>
    <xdr:to>
      <xdr:col>81</xdr:col>
      <xdr:colOff>50800</xdr:colOff>
      <xdr:row>96</xdr:row>
      <xdr:rowOff>131218</xdr:rowOff>
    </xdr:to>
    <xdr:cxnSp macro="">
      <xdr:nvCxnSpPr>
        <xdr:cNvPr id="704" name="直線コネクタ 703"/>
        <xdr:cNvCxnSpPr/>
      </xdr:nvCxnSpPr>
      <xdr:spPr>
        <a:xfrm>
          <a:off x="14592300" y="16586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66022</xdr:rowOff>
    </xdr:from>
    <xdr:to>
      <xdr:col>76</xdr:col>
      <xdr:colOff>114300</xdr:colOff>
      <xdr:row>96</xdr:row>
      <xdr:rowOff>127074</xdr:rowOff>
    </xdr:to>
    <xdr:cxnSp macro="">
      <xdr:nvCxnSpPr>
        <xdr:cNvPr id="707" name="直線コネクタ 706"/>
        <xdr:cNvCxnSpPr/>
      </xdr:nvCxnSpPr>
      <xdr:spPr>
        <a:xfrm>
          <a:off x="13703300" y="16525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66022</xdr:rowOff>
    </xdr:from>
    <xdr:to>
      <xdr:col>71</xdr:col>
      <xdr:colOff>177800</xdr:colOff>
      <xdr:row>97</xdr:row>
      <xdr:rowOff>11029</xdr:rowOff>
    </xdr:to>
    <xdr:cxnSp macro="">
      <xdr:nvCxnSpPr>
        <xdr:cNvPr id="710" name="直線コネクタ 709"/>
        <xdr:cNvCxnSpPr/>
      </xdr:nvCxnSpPr>
      <xdr:spPr>
        <a:xfrm flipV="1">
          <a:off x="12814300" y="16525222"/>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50092</xdr:rowOff>
    </xdr:from>
    <xdr:to>
      <xdr:col>85</xdr:col>
      <xdr:colOff>177800</xdr:colOff>
      <xdr:row>96</xdr:row>
      <xdr:rowOff>151692</xdr:rowOff>
    </xdr:to>
    <xdr:sp macro="" textlink="">
      <xdr:nvSpPr>
        <xdr:cNvPr id="720" name="楕円 719"/>
        <xdr:cNvSpPr/>
      </xdr:nvSpPr>
      <xdr:spPr>
        <a:xfrm>
          <a:off x="162687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28519</xdr:rowOff>
    </xdr:from>
    <xdr:ext cx="534377" cy="259045"/>
    <xdr:sp macro="" textlink="">
      <xdr:nvSpPr>
        <xdr:cNvPr id="721" name="公債費該当値テキスト"/>
        <xdr:cNvSpPr txBox="1"/>
      </xdr:nvSpPr>
      <xdr:spPr>
        <a:xfrm>
          <a:off x="16370300" y="16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80418</xdr:rowOff>
    </xdr:from>
    <xdr:to>
      <xdr:col>81</xdr:col>
      <xdr:colOff>101600</xdr:colOff>
      <xdr:row>97</xdr:row>
      <xdr:rowOff>10568</xdr:rowOff>
    </xdr:to>
    <xdr:sp macro="" textlink="">
      <xdr:nvSpPr>
        <xdr:cNvPr id="722" name="楕円 721"/>
        <xdr:cNvSpPr/>
      </xdr:nvSpPr>
      <xdr:spPr>
        <a:xfrm>
          <a:off x="15430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xdr:rowOff>
    </xdr:from>
    <xdr:ext cx="534377" cy="259045"/>
    <xdr:sp macro="" textlink="">
      <xdr:nvSpPr>
        <xdr:cNvPr id="723" name="テキスト ボックス 722"/>
        <xdr:cNvSpPr txBox="1"/>
      </xdr:nvSpPr>
      <xdr:spPr>
        <a:xfrm>
          <a:off x="15214111" y="166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76274</xdr:rowOff>
    </xdr:from>
    <xdr:to>
      <xdr:col>76</xdr:col>
      <xdr:colOff>165100</xdr:colOff>
      <xdr:row>97</xdr:row>
      <xdr:rowOff>6424</xdr:rowOff>
    </xdr:to>
    <xdr:sp macro="" textlink="">
      <xdr:nvSpPr>
        <xdr:cNvPr id="724" name="楕円 723"/>
        <xdr:cNvSpPr/>
      </xdr:nvSpPr>
      <xdr:spPr>
        <a:xfrm>
          <a:off x="14541500" y="165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169001</xdr:rowOff>
    </xdr:from>
    <xdr:ext cx="534377" cy="259045"/>
    <xdr:sp macro="" textlink="">
      <xdr:nvSpPr>
        <xdr:cNvPr id="725" name="テキスト ボックス 724"/>
        <xdr:cNvSpPr txBox="1"/>
      </xdr:nvSpPr>
      <xdr:spPr>
        <a:xfrm>
          <a:off x="14325111" y="166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15222</xdr:rowOff>
    </xdr:from>
    <xdr:to>
      <xdr:col>72</xdr:col>
      <xdr:colOff>38100</xdr:colOff>
      <xdr:row>96</xdr:row>
      <xdr:rowOff>116822</xdr:rowOff>
    </xdr:to>
    <xdr:sp macro="" textlink="">
      <xdr:nvSpPr>
        <xdr:cNvPr id="726" name="楕円 725"/>
        <xdr:cNvSpPr/>
      </xdr:nvSpPr>
      <xdr:spPr>
        <a:xfrm>
          <a:off x="13652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107949</xdr:rowOff>
    </xdr:from>
    <xdr:ext cx="534377" cy="259045"/>
    <xdr:sp macro="" textlink="">
      <xdr:nvSpPr>
        <xdr:cNvPr id="727" name="テキスト ボックス 726"/>
        <xdr:cNvSpPr txBox="1"/>
      </xdr:nvSpPr>
      <xdr:spPr>
        <a:xfrm>
          <a:off x="13436111" y="165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131679</xdr:rowOff>
    </xdr:from>
    <xdr:to>
      <xdr:col>67</xdr:col>
      <xdr:colOff>101600</xdr:colOff>
      <xdr:row>97</xdr:row>
      <xdr:rowOff>61829</xdr:rowOff>
    </xdr:to>
    <xdr:sp macro="" textlink="">
      <xdr:nvSpPr>
        <xdr:cNvPr id="728" name="楕円 727"/>
        <xdr:cNvSpPr/>
      </xdr:nvSpPr>
      <xdr:spPr>
        <a:xfrm>
          <a:off x="12763500" y="165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52956</xdr:rowOff>
    </xdr:from>
    <xdr:ext cx="534377" cy="259045"/>
    <xdr:sp macro="" textlink="">
      <xdr:nvSpPr>
        <xdr:cNvPr id="729" name="テキスト ボックス 728"/>
        <xdr:cNvSpPr txBox="1"/>
      </xdr:nvSpPr>
      <xdr:spPr>
        <a:xfrm>
          <a:off x="12547111" y="166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63,761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15,674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7,947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45,665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53,098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補助事業による農作物販売拠点や新規就農住宅等の建設工事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完了した事が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主な要因である。教育費は、住民１人当たり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57,087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31,137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17,885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10,636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1,698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円上回っている。主な要因は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工事完了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に伴う普通建設事業費の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があげられる。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しばらくは高い水準で推移すると見込まれる。公債費は、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60,093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3,980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21,950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性質別歳出決算分析同様、過去の大型事業や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新たなまちづくりのために活用した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年度の財政調整基金残高は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1,415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29.63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各種施策・事業実施に伴い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百万円取り崩しを行い、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決算剰余金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処分においては、全額を減債計画に基づき減債基金に積み立てを行ったことが要因である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実質収支額は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11.72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地方創生に係る各種事業の実施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や新庁舎建設等の大型事業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が予定されて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病院会計においては策定した「公立病院改革プラン」、水道会計・下水道事業会計においては「経営戦略」に基づき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基盤の強化と財政マネジメントの向上にそれぞれが取り組み、それ以外の特別会計においても財政・経営の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健全化に努め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繰出金の抑制を図る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年度については地方交付税が増加となったものの、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町税</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や各種交付金等が減少傾向であり、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とはいえ、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引き続き企業会計・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特別会計への一定の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繰出金が見込まれることから一層の財政健全化に努める必要がある。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7389502</v>
      </c>
      <c r="BO4" s="430"/>
      <c r="BP4" s="430"/>
      <c r="BQ4" s="430"/>
      <c r="BR4" s="430"/>
      <c r="BS4" s="430"/>
      <c r="BT4" s="430"/>
      <c r="BU4" s="431"/>
      <c r="BV4" s="429">
        <v>7331653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11.7</v>
      </c>
      <c r="CU4" s="436"/>
      <c r="CV4" s="436"/>
      <c r="CW4" s="436"/>
      <c r="CX4" s="436"/>
      <c r="CY4" s="436"/>
      <c r="CZ4" s="436"/>
      <c r="DA4" s="437"/>
      <c r="DB4" s="435">
        <v>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6796888</v>
      </c>
      <c r="BO5" s="467"/>
      <c r="BP5" s="467"/>
      <c r="BQ5" s="467"/>
      <c r="BR5" s="467"/>
      <c r="BS5" s="467"/>
      <c r="BT5" s="467"/>
      <c r="BU5" s="468"/>
      <c r="BV5" s="466">
        <v>6854636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88.4</v>
      </c>
      <c r="CU5" s="464"/>
      <c r="CV5" s="464"/>
      <c r="CW5" s="464"/>
      <c r="CX5" s="464"/>
      <c r="CY5" s="464"/>
      <c r="CZ5" s="464"/>
      <c r="DA5" s="465"/>
      <c r="DB5" s="463">
        <v>88.2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592614</v>
      </c>
      <c r="BO6" s="467"/>
      <c r="BP6" s="467"/>
      <c r="BQ6" s="467"/>
      <c r="BR6" s="467"/>
      <c r="BS6" s="467"/>
      <c r="BT6" s="467"/>
      <c r="BU6" s="468"/>
      <c r="BV6" s="466">
        <v>477017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92.3</v>
      </c>
      <c r="CU6" s="504"/>
      <c r="CV6" s="504"/>
      <c r="CW6" s="504"/>
      <c r="CX6" s="504"/>
      <c r="CY6" s="504"/>
      <c r="CZ6" s="504"/>
      <c r="DA6" s="505"/>
      <c r="DB6" s="503">
        <v>92.2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32779</v>
      </c>
      <c r="BO7" s="467"/>
      <c r="BP7" s="467"/>
      <c r="BQ7" s="467"/>
      <c r="BR7" s="467"/>
      <c r="BS7" s="467"/>
      <c r="BT7" s="467"/>
      <c r="BU7" s="468"/>
      <c r="BV7" s="466">
        <v>25370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4775585</v>
      </c>
      <c r="CU7" s="467"/>
      <c r="CV7" s="467"/>
      <c r="CW7" s="467"/>
      <c r="CX7" s="467"/>
      <c r="CY7" s="467"/>
      <c r="CZ7" s="467"/>
      <c r="DA7" s="468"/>
      <c r="DB7" s="466">
        <v>4686529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559835</v>
      </c>
      <c r="BO8" s="467"/>
      <c r="BP8" s="467"/>
      <c r="BQ8" s="467"/>
      <c r="BR8" s="467"/>
      <c r="BS8" s="467"/>
      <c r="BT8" s="467"/>
      <c r="BU8" s="468"/>
      <c r="BV8" s="466">
        <v>451647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11063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108188</v>
      </c>
      <c r="BO9" s="467"/>
      <c r="BP9" s="467"/>
      <c r="BQ9" s="467"/>
      <c r="BR9" s="467"/>
      <c r="BS9" s="467"/>
      <c r="BT9" s="467"/>
      <c r="BU9" s="468"/>
      <c r="BV9" s="466">
        <v>25394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11.7</v>
      </c>
      <c r="CU9" s="464"/>
      <c r="CV9" s="464"/>
      <c r="CW9" s="464"/>
      <c r="CX9" s="464"/>
      <c r="CY9" s="464"/>
      <c r="CZ9" s="464"/>
      <c r="DA9" s="465"/>
      <c r="DB9" s="463">
        <v>11.4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11865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101</v>
      </c>
      <c r="AV10" s="499"/>
      <c r="AW10" s="499"/>
      <c r="AX10" s="499"/>
      <c r="AY10" s="500" t="s">
        <v>120</v>
      </c>
      <c r="AZ10" s="501"/>
      <c r="BA10" s="501"/>
      <c r="BB10" s="501"/>
      <c r="BC10" s="501"/>
      <c r="BD10" s="501"/>
      <c r="BE10" s="501"/>
      <c r="BF10" s="501"/>
      <c r="BG10" s="501"/>
      <c r="BH10" s="501"/>
      <c r="BI10" s="501"/>
      <c r="BJ10" s="501"/>
      <c r="BK10" s="501"/>
      <c r="BL10" s="501"/>
      <c r="BM10" s="502"/>
      <c r="BN10" s="466">
        <v>8425</v>
      </c>
      <c r="BO10" s="467"/>
      <c r="BP10" s="467"/>
      <c r="BQ10" s="467"/>
      <c r="BR10" s="467"/>
      <c r="BS10" s="467"/>
      <c r="BT10" s="467"/>
      <c r="BU10" s="468"/>
      <c r="BV10" s="466">
        <v>8278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11179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11111</v>
      </c>
      <c r="S13" s="548"/>
      <c r="T13" s="548"/>
      <c r="U13" s="548"/>
      <c r="V13" s="549"/>
      <c r="W13" s="482" t="s">
        <v>138</v>
      </c>
      <c r="X13" s="483"/>
      <c r="Y13" s="483"/>
      <c r="Z13" s="483"/>
      <c r="AA13" s="483"/>
      <c r="AB13" s="473"/>
      <c r="AC13" s="517">
        <v>1550</v>
      </c>
      <c r="AD13" s="518"/>
      <c r="AE13" s="518"/>
      <c r="AF13" s="518"/>
      <c r="AG13" s="557"/>
      <c r="AH13" s="517">
        <v>1717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-183387</v>
      </c>
      <c r="BO13" s="467"/>
      <c r="BP13" s="467"/>
      <c r="BQ13" s="467"/>
      <c r="BR13" s="467"/>
      <c r="BS13" s="467"/>
      <c r="BT13" s="467"/>
      <c r="BU13" s="468"/>
      <c r="BV13" s="466">
        <v>-166328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11326</v>
      </c>
      <c r="S14" s="548"/>
      <c r="T14" s="548"/>
      <c r="U14" s="548"/>
      <c r="V14" s="549"/>
      <c r="W14" s="456"/>
      <c r="X14" s="457"/>
      <c r="Y14" s="457"/>
      <c r="Z14" s="457"/>
      <c r="AA14" s="457"/>
      <c r="AB14" s="446"/>
      <c r="AC14" s="550">
        <v>24.7</v>
      </c>
      <c r="AD14" s="551"/>
      <c r="AE14" s="551"/>
      <c r="AF14" s="551"/>
      <c r="AG14" s="552"/>
      <c r="AH14" s="550">
        <v>25.5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11271</v>
      </c>
      <c r="S15" s="548"/>
      <c r="T15" s="548"/>
      <c r="U15" s="548"/>
      <c r="V15" s="549"/>
      <c r="W15" s="482" t="s">
        <v>147</v>
      </c>
      <c r="X15" s="483"/>
      <c r="Y15" s="483"/>
      <c r="Z15" s="483"/>
      <c r="AA15" s="483"/>
      <c r="AB15" s="473"/>
      <c r="AC15" s="517">
        <v>1422</v>
      </c>
      <c r="AD15" s="518"/>
      <c r="AE15" s="518"/>
      <c r="AF15" s="518"/>
      <c r="AG15" s="557"/>
      <c r="AH15" s="517">
        <v>1549</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1142673</v>
      </c>
      <c r="BO15" s="430"/>
      <c r="BP15" s="430"/>
      <c r="BQ15" s="430"/>
      <c r="BR15" s="430"/>
      <c r="BS15" s="430"/>
      <c r="BT15" s="430"/>
      <c r="BU15" s="431"/>
      <c r="BV15" s="429">
        <v>1128327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22.7</v>
      </c>
      <c r="AD16" s="551"/>
      <c r="AE16" s="551"/>
      <c r="AF16" s="551"/>
      <c r="AG16" s="552"/>
      <c r="AH16" s="550">
        <v>23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4150642</v>
      </c>
      <c r="BO16" s="467"/>
      <c r="BP16" s="467"/>
      <c r="BQ16" s="467"/>
      <c r="BR16" s="467"/>
      <c r="BS16" s="467"/>
      <c r="BT16" s="467"/>
      <c r="BU16" s="468"/>
      <c r="BV16" s="466">
        <v>4014205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3301</v>
      </c>
      <c r="AD17" s="518"/>
      <c r="AE17" s="518"/>
      <c r="AF17" s="518"/>
      <c r="AG17" s="557"/>
      <c r="AH17" s="517">
        <v>3478</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1426358</v>
      </c>
      <c r="BO17" s="467"/>
      <c r="BP17" s="467"/>
      <c r="BQ17" s="467"/>
      <c r="BR17" s="467"/>
      <c r="BS17" s="467"/>
      <c r="BT17" s="467"/>
      <c r="BU17" s="468"/>
      <c r="BV17" s="466">
        <v>1405546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75</v>
      </c>
      <c r="M18" s="579"/>
      <c r="N18" s="579"/>
      <c r="O18" s="579"/>
      <c r="P18" s="579"/>
      <c r="Q18" s="579"/>
      <c r="R18" s="580"/>
      <c r="S18" s="580"/>
      <c r="T18" s="580"/>
      <c r="U18" s="580"/>
      <c r="V18" s="581"/>
      <c r="W18" s="484"/>
      <c r="X18" s="485"/>
      <c r="Y18" s="485"/>
      <c r="Z18" s="485"/>
      <c r="AA18" s="485"/>
      <c r="AB18" s="476"/>
      <c r="AC18" s="582">
        <v>52.6</v>
      </c>
      <c r="AD18" s="583"/>
      <c r="AE18" s="583"/>
      <c r="AF18" s="583"/>
      <c r="AG18" s="584"/>
      <c r="AH18" s="582">
        <v>51.6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4242352</v>
      </c>
      <c r="BO18" s="467"/>
      <c r="BP18" s="467"/>
      <c r="BQ18" s="467"/>
      <c r="BR18" s="467"/>
      <c r="BS18" s="467"/>
      <c r="BT18" s="467"/>
      <c r="BU18" s="468"/>
      <c r="BV18" s="466">
        <v>4185930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5660234</v>
      </c>
      <c r="BO19" s="467"/>
      <c r="BP19" s="467"/>
      <c r="BQ19" s="467"/>
      <c r="BR19" s="467"/>
      <c r="BS19" s="467"/>
      <c r="BT19" s="467"/>
      <c r="BU19" s="468"/>
      <c r="BV19" s="466">
        <v>5502682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3769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6948859</v>
      </c>
      <c r="BO23" s="467"/>
      <c r="BP23" s="467"/>
      <c r="BQ23" s="467"/>
      <c r="BR23" s="467"/>
      <c r="BS23" s="467"/>
      <c r="BT23" s="467"/>
      <c r="BU23" s="468"/>
      <c r="BV23" s="466">
        <v>7140268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6790</v>
      </c>
      <c r="R24" s="518"/>
      <c r="S24" s="518"/>
      <c r="T24" s="518"/>
      <c r="U24" s="518"/>
      <c r="V24" s="557"/>
      <c r="W24" s="616"/>
      <c r="X24" s="604"/>
      <c r="Y24" s="605"/>
      <c r="Z24" s="516" t="s">
        <v>171</v>
      </c>
      <c r="AA24" s="496"/>
      <c r="AB24" s="496"/>
      <c r="AC24" s="496"/>
      <c r="AD24" s="496"/>
      <c r="AE24" s="496"/>
      <c r="AF24" s="496"/>
      <c r="AG24" s="497"/>
      <c r="AH24" s="517">
        <v>121</v>
      </c>
      <c r="AI24" s="518"/>
      <c r="AJ24" s="518"/>
      <c r="AK24" s="518"/>
      <c r="AL24" s="557"/>
      <c r="AM24" s="517">
        <v>374737</v>
      </c>
      <c r="AN24" s="518"/>
      <c r="AO24" s="518"/>
      <c r="AP24" s="518"/>
      <c r="AQ24" s="518"/>
      <c r="AR24" s="557"/>
      <c r="AS24" s="517">
        <v>3097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1508424</v>
      </c>
      <c r="BO24" s="467"/>
      <c r="BP24" s="467"/>
      <c r="BQ24" s="467"/>
      <c r="BR24" s="467"/>
      <c r="BS24" s="467"/>
      <c r="BT24" s="467"/>
      <c r="BU24" s="468"/>
      <c r="BV24" s="466">
        <v>1603473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5610</v>
      </c>
      <c r="R25" s="518"/>
      <c r="S25" s="518"/>
      <c r="T25" s="518"/>
      <c r="U25" s="518"/>
      <c r="V25" s="557"/>
      <c r="W25" s="616"/>
      <c r="X25" s="604"/>
      <c r="Y25" s="605"/>
      <c r="Z25" s="516" t="s">
        <v>174</v>
      </c>
      <c r="AA25" s="496"/>
      <c r="AB25" s="496"/>
      <c r="AC25" s="496"/>
      <c r="AD25" s="496"/>
      <c r="AE25" s="496"/>
      <c r="AF25" s="496"/>
      <c r="AG25" s="497"/>
      <c r="AH25" s="517" t="s">
        <v>146</v>
      </c>
      <c r="AI25" s="518"/>
      <c r="AJ25" s="518"/>
      <c r="AK25" s="518"/>
      <c r="AL25" s="557"/>
      <c r="AM25" s="517" t="s">
        <v>146</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1382414</v>
      </c>
      <c r="BO25" s="430"/>
      <c r="BP25" s="430"/>
      <c r="BQ25" s="430"/>
      <c r="BR25" s="430"/>
      <c r="BS25" s="430"/>
      <c r="BT25" s="430"/>
      <c r="BU25" s="431"/>
      <c r="BV25" s="429">
        <v>1013087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5190</v>
      </c>
      <c r="R26" s="518"/>
      <c r="S26" s="518"/>
      <c r="T26" s="518"/>
      <c r="U26" s="518"/>
      <c r="V26" s="557"/>
      <c r="W26" s="616"/>
      <c r="X26" s="604"/>
      <c r="Y26" s="605"/>
      <c r="Z26" s="516" t="s">
        <v>177</v>
      </c>
      <c r="AA26" s="626"/>
      <c r="AB26" s="626"/>
      <c r="AC26" s="626"/>
      <c r="AD26" s="626"/>
      <c r="AE26" s="626"/>
      <c r="AF26" s="626"/>
      <c r="AG26" s="627"/>
      <c r="AH26" s="517" t="s">
        <v>146</v>
      </c>
      <c r="AI26" s="518"/>
      <c r="AJ26" s="518"/>
      <c r="AK26" s="518"/>
      <c r="AL26" s="557"/>
      <c r="AM26" s="517" t="s">
        <v>146</v>
      </c>
      <c r="AN26" s="518"/>
      <c r="AO26" s="518"/>
      <c r="AP26" s="518"/>
      <c r="AQ26" s="518"/>
      <c r="AR26" s="557"/>
      <c r="AS26" s="517" t="s">
        <v>127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146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2690</v>
      </c>
      <c r="R27" s="518"/>
      <c r="S27" s="518"/>
      <c r="T27" s="518"/>
      <c r="U27" s="518"/>
      <c r="V27" s="557"/>
      <c r="W27" s="616"/>
      <c r="X27" s="604"/>
      <c r="Y27" s="605"/>
      <c r="Z27" s="516" t="s">
        <v>180</v>
      </c>
      <c r="AA27" s="496"/>
      <c r="AB27" s="496"/>
      <c r="AC27" s="496"/>
      <c r="AD27" s="496"/>
      <c r="AE27" s="496"/>
      <c r="AF27" s="496"/>
      <c r="AG27" s="497"/>
      <c r="AH27" s="517" t="s">
        <v>146</v>
      </c>
      <c r="AI27" s="518"/>
      <c r="AJ27" s="518"/>
      <c r="AK27" s="518"/>
      <c r="AL27" s="557"/>
      <c r="AM27" s="517" t="s">
        <v>127</v>
      </c>
      <c r="AN27" s="518"/>
      <c r="AO27" s="518"/>
      <c r="AP27" s="518"/>
      <c r="AQ27" s="518"/>
      <c r="AR27" s="557"/>
      <c r="AS27" s="517" t="s">
        <v>146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146</v>
      </c>
      <c r="BO27" s="640"/>
      <c r="BP27" s="640"/>
      <c r="BQ27" s="640"/>
      <c r="BR27" s="640"/>
      <c r="BS27" s="640"/>
      <c r="BT27" s="640"/>
      <c r="BU27" s="641"/>
      <c r="BV27" s="639" t="s">
        <v>146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1960</v>
      </c>
      <c r="R28" s="518"/>
      <c r="S28" s="518"/>
      <c r="T28" s="518"/>
      <c r="U28" s="518"/>
      <c r="V28" s="557"/>
      <c r="W28" s="616"/>
      <c r="X28" s="604"/>
      <c r="Y28" s="605"/>
      <c r="Z28" s="516" t="s">
        <v>183</v>
      </c>
      <c r="AA28" s="496"/>
      <c r="AB28" s="496"/>
      <c r="AC28" s="496"/>
      <c r="AD28" s="496"/>
      <c r="AE28" s="496"/>
      <c r="AF28" s="496"/>
      <c r="AG28" s="497"/>
      <c r="AH28" s="517">
        <v>6</v>
      </c>
      <c r="AI28" s="518"/>
      <c r="AJ28" s="518"/>
      <c r="AK28" s="518"/>
      <c r="AL28" s="557"/>
      <c r="AM28" s="517">
        <v>14790</v>
      </c>
      <c r="AN28" s="518"/>
      <c r="AO28" s="518"/>
      <c r="AP28" s="518"/>
      <c r="AQ28" s="518"/>
      <c r="AR28" s="557"/>
      <c r="AS28" s="517">
        <v>2465</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1414872</v>
      </c>
      <c r="BO28" s="430"/>
      <c r="BP28" s="430"/>
      <c r="BQ28" s="430"/>
      <c r="BR28" s="430"/>
      <c r="BS28" s="430"/>
      <c r="BT28" s="430"/>
      <c r="BU28" s="431"/>
      <c r="BV28" s="429">
        <v>1706447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15</v>
      </c>
      <c r="M29" s="518"/>
      <c r="N29" s="518"/>
      <c r="O29" s="518"/>
      <c r="P29" s="557"/>
      <c r="Q29" s="517">
        <v>1740</v>
      </c>
      <c r="R29" s="518"/>
      <c r="S29" s="518"/>
      <c r="T29" s="518"/>
      <c r="U29" s="518"/>
      <c r="V29" s="557"/>
      <c r="W29" s="617"/>
      <c r="X29" s="618"/>
      <c r="Y29" s="619"/>
      <c r="Z29" s="516" t="s">
        <v>186</v>
      </c>
      <c r="AA29" s="496"/>
      <c r="AB29" s="496"/>
      <c r="AC29" s="496"/>
      <c r="AD29" s="496"/>
      <c r="AE29" s="496"/>
      <c r="AF29" s="496"/>
      <c r="AG29" s="497"/>
      <c r="AH29" s="517">
        <v>127</v>
      </c>
      <c r="AI29" s="518"/>
      <c r="AJ29" s="518"/>
      <c r="AK29" s="518"/>
      <c r="AL29" s="557"/>
      <c r="AM29" s="517">
        <v>389527</v>
      </c>
      <c r="AN29" s="518"/>
      <c r="AO29" s="518"/>
      <c r="AP29" s="518"/>
      <c r="AQ29" s="518"/>
      <c r="AR29" s="557"/>
      <c r="AS29" s="517">
        <v>3067</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1278164</v>
      </c>
      <c r="BO29" s="467"/>
      <c r="BP29" s="467"/>
      <c r="BQ29" s="467"/>
      <c r="BR29" s="467"/>
      <c r="BS29" s="467"/>
      <c r="BT29" s="467"/>
      <c r="BU29" s="468"/>
      <c r="BV29" s="466">
        <v>1036724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95.2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2291833</v>
      </c>
      <c r="BO30" s="640"/>
      <c r="BP30" s="640"/>
      <c r="BQ30" s="640"/>
      <c r="BR30" s="640"/>
      <c r="BS30" s="640"/>
      <c r="BT30" s="640"/>
      <c r="BU30" s="641"/>
      <c r="BV30" s="639">
        <v>2239994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長野広域連合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有限会社飯綱町ふるさと振興公社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からまつの丘地区汚水処理場管理事業特別会計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飯綱公共下水道事業特別会計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IF('各会計、関係団体の財政状況及び健全化判断比率'!B36="","",'各会計、関係団体の財政状況及び健全化判断比率'!B36)</f>
        <v>スキー場事業特別会計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（老人福祉施設等運営事業特別会計）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訪問看護ステーション特別会計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IF('各会計、関係団体の財政状況及び健全化判断比率'!B37="","",'各会計、関係団体の財政状況及び健全化判断比率'!B37)</f>
        <v>住宅地造成事業特別会計</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（長野地域ふるさと事業特別会計）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（ごみ処理施設事業特別会計）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北部衛生施設組合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北信保健衛生施設組合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（斎場事業特別会計）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（その他じん芥処理・し尿処理事業特別会計）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G8oq6sPNtoRRTsYB8fY3G3P62wxdfgEnFLXF9iwuYh1/nM3Ak5i1+M85KavGBgn1LY9181BhFh9WaHeR3KKg==" saltValue="4oGracF5NOylo7yjj8me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38" t="s">
        <v>567</v>
      </c>
      <c r="D34" s="1238"/>
      <c r="E34" s="1239"/>
      <c r="F34" s="32">
        <v>18.170000000000002</v>
      </c>
      <c r="G34" s="33">
        <v>17.649999999999999</v>
      </c>
      <c r="H34" s="33">
        <v>17.21</v>
      </c>
      <c r="I34" s="33">
        <v>16.72</v>
      </c>
      <c r="J34" s="34">
        <v>15.9</v>
      </c>
      <c r="K34" s="22"/>
      <c r="L34" s="22"/>
      <c r="M34" s="22"/>
      <c r="N34" s="22"/>
      <c r="O34" s="22"/>
      <c r="P34" s="22"/>
    </row>
    <row r="35" spans="1:16" ht="39" customHeight="1" x14ac:dyDescent="0.15">
      <c r="A35" s="22"/>
      <c r="B35" s="35"/>
      <c r="C35" s="1232" t="s">
        <v>568</v>
      </c>
      <c r="D35" s="1233"/>
      <c r="E35" s="1234"/>
      <c r="F35" s="36">
        <v>7.18</v>
      </c>
      <c r="G35" s="37">
        <v>8.0500000000000007</v>
      </c>
      <c r="H35" s="37">
        <v>8.86</v>
      </c>
      <c r="I35" s="37">
        <v>9.6300000000000008</v>
      </c>
      <c r="J35" s="38">
        <v>11.72</v>
      </c>
      <c r="K35" s="22"/>
      <c r="L35" s="22"/>
      <c r="M35" s="22"/>
      <c r="N35" s="22"/>
      <c r="O35" s="22"/>
      <c r="P35" s="22"/>
    </row>
    <row r="36" spans="1:16" ht="39" customHeight="1" x14ac:dyDescent="0.15">
      <c r="A36" s="22"/>
      <c r="B36" s="35"/>
      <c r="C36" s="1232" t="s">
        <v>569</v>
      </c>
      <c r="D36" s="1233"/>
      <c r="E36" s="1234"/>
      <c r="F36" s="36">
        <v>13.07</v>
      </c>
      <c r="G36" s="37">
        <v>8.81</v>
      </c>
      <c r="H36" s="37">
        <v>12.9</v>
      </c>
      <c r="I36" s="37">
        <v>10</v>
      </c>
      <c r="J36" s="38">
        <v>9.07</v>
      </c>
      <c r="K36" s="22"/>
      <c r="L36" s="22"/>
      <c r="M36" s="22"/>
      <c r="N36" s="22"/>
      <c r="O36" s="22"/>
      <c r="P36" s="22"/>
    </row>
    <row r="37" spans="1:16" ht="39" customHeight="1" x14ac:dyDescent="0.15">
      <c r="A37" s="22"/>
      <c r="B37" s="35"/>
      <c r="C37" s="1232" t="s">
        <v>570</v>
      </c>
      <c r="D37" s="1233"/>
      <c r="E37" s="1234"/>
      <c r="F37" s="36">
        <v>0.89</v>
      </c>
      <c r="G37" s="37">
        <v>1.1499999999999999</v>
      </c>
      <c r="H37" s="37">
        <v>1</v>
      </c>
      <c r="I37" s="37">
        <v>2.1</v>
      </c>
      <c r="J37" s="38">
        <v>1.7</v>
      </c>
      <c r="K37" s="22"/>
      <c r="L37" s="22"/>
      <c r="M37" s="22"/>
      <c r="N37" s="22"/>
      <c r="O37" s="22"/>
      <c r="P37" s="22"/>
    </row>
    <row r="38" spans="1:16" ht="39" customHeight="1" x14ac:dyDescent="0.15">
      <c r="A38" s="22"/>
      <c r="B38" s="35"/>
      <c r="C38" s="1232" t="s">
        <v>571</v>
      </c>
      <c r="D38" s="1233"/>
      <c r="E38" s="1234"/>
      <c r="F38" s="36">
        <v>0.41</v>
      </c>
      <c r="G38" s="37">
        <v>0.68</v>
      </c>
      <c r="H38" s="37">
        <v>0.97</v>
      </c>
      <c r="I38" s="37">
        <v>0.49</v>
      </c>
      <c r="J38" s="38">
        <v>0.25</v>
      </c>
      <c r="K38" s="22"/>
      <c r="L38" s="22"/>
      <c r="M38" s="22"/>
      <c r="N38" s="22"/>
      <c r="O38" s="22"/>
      <c r="P38" s="22"/>
    </row>
    <row r="39" spans="1:16" ht="39" customHeight="1" x14ac:dyDescent="0.15">
      <c r="A39" s="22"/>
      <c r="B39" s="35"/>
      <c r="C39" s="1232" t="s">
        <v>572</v>
      </c>
      <c r="D39" s="1233"/>
      <c r="E39" s="1234"/>
      <c r="F39" s="36" t="s">
        <v>516</v>
      </c>
      <c r="G39" s="37">
        <v>0</v>
      </c>
      <c r="H39" s="37">
        <v>0</v>
      </c>
      <c r="I39" s="37">
        <v>0</v>
      </c>
      <c r="J39" s="38">
        <v>0.23</v>
      </c>
      <c r="K39" s="22"/>
      <c r="L39" s="22"/>
      <c r="M39" s="22"/>
      <c r="N39" s="22"/>
      <c r="O39" s="22"/>
      <c r="P39" s="22"/>
    </row>
    <row r="40" spans="1:16" ht="39" customHeight="1" x14ac:dyDescent="0.15">
      <c r="A40" s="22"/>
      <c r="B40" s="35"/>
      <c r="C40" s="1232" t="s">
        <v>573</v>
      </c>
      <c r="D40" s="1233"/>
      <c r="E40" s="1234"/>
      <c r="F40" s="36">
        <v>0.14000000000000001</v>
      </c>
      <c r="G40" s="37">
        <v>0.18</v>
      </c>
      <c r="H40" s="37">
        <v>0.21</v>
      </c>
      <c r="I40" s="37">
        <v>0.25</v>
      </c>
      <c r="J40" s="38">
        <v>0.19</v>
      </c>
      <c r="K40" s="22"/>
      <c r="L40" s="22"/>
      <c r="M40" s="22"/>
      <c r="N40" s="22"/>
      <c r="O40" s="22"/>
      <c r="P40" s="22"/>
    </row>
    <row r="41" spans="1:16" ht="39" customHeight="1" x14ac:dyDescent="0.15">
      <c r="A41" s="22"/>
      <c r="B41" s="35"/>
      <c r="C41" s="1232" t="s">
        <v>574</v>
      </c>
      <c r="D41" s="1233"/>
      <c r="E41" s="1234"/>
      <c r="F41" s="36">
        <v>7.0000000000000007E-2</v>
      </c>
      <c r="G41" s="37">
        <v>0.08</v>
      </c>
      <c r="H41" s="37">
        <v>0.08</v>
      </c>
      <c r="I41" s="37">
        <v>0.35</v>
      </c>
      <c r="J41" s="38">
        <v>0.16</v>
      </c>
      <c r="K41" s="22"/>
      <c r="L41" s="22"/>
      <c r="M41" s="22"/>
      <c r="N41" s="22"/>
      <c r="O41" s="22"/>
      <c r="P41" s="22"/>
    </row>
    <row r="42" spans="1:16" ht="39" customHeight="1" x14ac:dyDescent="0.15">
      <c r="A42" s="22"/>
      <c r="B42" s="39"/>
      <c r="C42" s="1232" t="s">
        <v>575</v>
      </c>
      <c r="D42" s="1233"/>
      <c r="E42" s="1234"/>
      <c r="F42" s="36" t="s">
        <v>516</v>
      </c>
      <c r="G42" s="37" t="s">
        <v>516</v>
      </c>
      <c r="H42" s="37" t="s">
        <v>516</v>
      </c>
      <c r="I42" s="37" t="s">
        <v>516</v>
      </c>
      <c r="J42" s="38" t="s">
        <v>516</v>
      </c>
      <c r="K42" s="22"/>
      <c r="L42" s="22"/>
      <c r="M42" s="22"/>
      <c r="N42" s="22"/>
      <c r="O42" s="22"/>
      <c r="P42" s="22"/>
    </row>
    <row r="43" spans="1:16" ht="39" customHeight="1" thickBot="1" x14ac:dyDescent="0.2">
      <c r="A43" s="22"/>
      <c r="B43" s="40"/>
      <c r="C43" s="1235" t="s">
        <v>576</v>
      </c>
      <c r="D43" s="1236"/>
      <c r="E43" s="1237"/>
      <c r="F43" s="41">
        <v>0.1</v>
      </c>
      <c r="G43" s="42">
        <v>0.14000000000000001</v>
      </c>
      <c r="H43" s="42">
        <v>0.02</v>
      </c>
      <c r="I43" s="42">
        <v>0.05</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f2Z3EwmsG56kSw+ul18Ww5jCHwnsck18/FP+hrHVdpZMjZYZ6laaA19pDOjtC73aHenEyO416OS204hFhHgw==" saltValue="Q270GXzf0eUZkBPvkLgO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0" t="s">
        <v>10</v>
      </c>
      <c r="C45" s="1241"/>
      <c r="D45" s="58"/>
      <c r="E45" s="1246" t="s">
        <v>11</v>
      </c>
      <c r="F45" s="1246"/>
      <c r="G45" s="1246"/>
      <c r="H45" s="1246"/>
      <c r="I45" s="1246"/>
      <c r="J45" s="1247"/>
      <c r="K45" s="59">
        <v>586</v>
      </c>
      <c r="L45" s="60">
        <v>650</v>
      </c>
      <c r="M45" s="60">
        <v>654</v>
      </c>
      <c r="N45" s="60">
        <v>636</v>
      </c>
      <c r="O45" s="61">
        <v>672</v>
      </c>
      <c r="P45" s="48"/>
      <c r="Q45" s="48"/>
      <c r="R45" s="48"/>
      <c r="S45" s="48"/>
      <c r="T45" s="48"/>
      <c r="U45" s="48"/>
    </row>
    <row r="46" spans="1:21" ht="30.75" customHeight="1" x14ac:dyDescent="0.15">
      <c r="A46" s="48"/>
      <c r="B46" s="1242"/>
      <c r="C46" s="1243"/>
      <c r="D46" s="62"/>
      <c r="E46" s="1248" t="s">
        <v>12</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42"/>
      <c r="C47" s="1243"/>
      <c r="D47" s="62"/>
      <c r="E47" s="1248" t="s">
        <v>13</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42"/>
      <c r="C48" s="1243"/>
      <c r="D48" s="62"/>
      <c r="E48" s="1248" t="s">
        <v>14</v>
      </c>
      <c r="F48" s="1248"/>
      <c r="G48" s="1248"/>
      <c r="H48" s="1248"/>
      <c r="I48" s="1248"/>
      <c r="J48" s="1249"/>
      <c r="K48" s="63">
        <v>637</v>
      </c>
      <c r="L48" s="64">
        <v>650</v>
      </c>
      <c r="M48" s="64">
        <v>636</v>
      </c>
      <c r="N48" s="64">
        <v>638</v>
      </c>
      <c r="O48" s="65">
        <v>655</v>
      </c>
      <c r="P48" s="48"/>
      <c r="Q48" s="48"/>
      <c r="R48" s="48"/>
      <c r="S48" s="48"/>
      <c r="T48" s="48"/>
      <c r="U48" s="48"/>
    </row>
    <row r="49" spans="1:21" ht="30.75" customHeight="1" x14ac:dyDescent="0.15">
      <c r="A49" s="48"/>
      <c r="B49" s="1242"/>
      <c r="C49" s="1243"/>
      <c r="D49" s="62"/>
      <c r="E49" s="1248" t="s">
        <v>15</v>
      </c>
      <c r="F49" s="1248"/>
      <c r="G49" s="1248"/>
      <c r="H49" s="1248"/>
      <c r="I49" s="1248"/>
      <c r="J49" s="1249"/>
      <c r="K49" s="63">
        <v>5</v>
      </c>
      <c r="L49" s="64">
        <v>5</v>
      </c>
      <c r="M49" s="64">
        <v>5</v>
      </c>
      <c r="N49" s="64">
        <v>5</v>
      </c>
      <c r="O49" s="65">
        <v>5</v>
      </c>
      <c r="P49" s="48"/>
      <c r="Q49" s="48"/>
      <c r="R49" s="48"/>
      <c r="S49" s="48"/>
      <c r="T49" s="48"/>
      <c r="U49" s="48"/>
    </row>
    <row r="50" spans="1:21" ht="30.75" customHeight="1" x14ac:dyDescent="0.15">
      <c r="A50" s="48"/>
      <c r="B50" s="1242"/>
      <c r="C50" s="1243"/>
      <c r="D50" s="62"/>
      <c r="E50" s="1248" t="s">
        <v>16</v>
      </c>
      <c r="F50" s="1248"/>
      <c r="G50" s="1248"/>
      <c r="H50" s="1248"/>
      <c r="I50" s="1248"/>
      <c r="J50" s="1249"/>
      <c r="K50" s="63">
        <v>19</v>
      </c>
      <c r="L50" s="64">
        <v>22</v>
      </c>
      <c r="M50" s="64">
        <v>16</v>
      </c>
      <c r="N50" s="64">
        <v>19</v>
      </c>
      <c r="O50" s="65">
        <v>6</v>
      </c>
      <c r="P50" s="48"/>
      <c r="Q50" s="48"/>
      <c r="R50" s="48"/>
      <c r="S50" s="48"/>
      <c r="T50" s="48"/>
      <c r="U50" s="48"/>
    </row>
    <row r="51" spans="1:21" ht="30.75" customHeight="1" x14ac:dyDescent="0.15">
      <c r="A51" s="48"/>
      <c r="B51" s="1244"/>
      <c r="C51" s="1245"/>
      <c r="D51" s="66"/>
      <c r="E51" s="1248" t="s">
        <v>17</v>
      </c>
      <c r="F51" s="1248"/>
      <c r="G51" s="1248"/>
      <c r="H51" s="1248"/>
      <c r="I51" s="1248"/>
      <c r="J51" s="1249"/>
      <c r="K51" s="63">
        <v>0</v>
      </c>
      <c r="L51" s="64" t="s">
        <v>516</v>
      </c>
      <c r="M51" s="64" t="s">
        <v>516</v>
      </c>
      <c r="N51" s="64" t="s">
        <v>516</v>
      </c>
      <c r="O51" s="65" t="s">
        <v>516</v>
      </c>
      <c r="P51" s="48"/>
      <c r="Q51" s="48"/>
      <c r="R51" s="48"/>
      <c r="S51" s="48"/>
      <c r="T51" s="48"/>
      <c r="U51" s="48"/>
    </row>
    <row r="52" spans="1:21" ht="30.75" customHeight="1" x14ac:dyDescent="0.15">
      <c r="A52" s="48"/>
      <c r="B52" s="1250" t="s">
        <v>18</v>
      </c>
      <c r="C52" s="1251"/>
      <c r="D52" s="66"/>
      <c r="E52" s="1248" t="s">
        <v>19</v>
      </c>
      <c r="F52" s="1248"/>
      <c r="G52" s="1248"/>
      <c r="H52" s="1248"/>
      <c r="I52" s="1248"/>
      <c r="J52" s="1249"/>
      <c r="K52" s="63">
        <v>896</v>
      </c>
      <c r="L52" s="64">
        <v>942</v>
      </c>
      <c r="M52" s="64">
        <v>942</v>
      </c>
      <c r="N52" s="64">
        <v>925</v>
      </c>
      <c r="O52" s="65">
        <v>1044</v>
      </c>
      <c r="P52" s="48"/>
      <c r="Q52" s="48"/>
      <c r="R52" s="48"/>
      <c r="S52" s="48"/>
      <c r="T52" s="48"/>
      <c r="U52" s="48"/>
    </row>
    <row r="53" spans="1:21" ht="30.75" customHeight="1" thickBot="1" x14ac:dyDescent="0.2">
      <c r="A53" s="48"/>
      <c r="B53" s="1252" t="s">
        <v>20</v>
      </c>
      <c r="C53" s="1253"/>
      <c r="D53" s="67"/>
      <c r="E53" s="1254" t="s">
        <v>21</v>
      </c>
      <c r="F53" s="1254"/>
      <c r="G53" s="1254"/>
      <c r="H53" s="1254"/>
      <c r="I53" s="1254"/>
      <c r="J53" s="1255"/>
      <c r="K53" s="68">
        <v>351</v>
      </c>
      <c r="L53" s="69">
        <v>385</v>
      </c>
      <c r="M53" s="69">
        <v>369</v>
      </c>
      <c r="N53" s="69">
        <v>373</v>
      </c>
      <c r="O53" s="70">
        <v>294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6" t="s">
        <v>24</v>
      </c>
      <c r="C57" s="1257"/>
      <c r="D57" s="1260" t="s">
        <v>25</v>
      </c>
      <c r="E57" s="1261"/>
      <c r="F57" s="1261"/>
      <c r="G57" s="1261"/>
      <c r="H57" s="1261"/>
      <c r="I57" s="1261"/>
      <c r="J57" s="1262"/>
      <c r="K57" s="82" t="s">
        <v>592</v>
      </c>
      <c r="L57" s="83" t="s">
        <v>592</v>
      </c>
      <c r="M57" s="83" t="s">
        <v>593</v>
      </c>
      <c r="N57" s="83" t="s">
        <v>594</v>
      </c>
      <c r="O57" s="84" t="s">
        <v>592</v>
      </c>
    </row>
    <row r="58" spans="1:21" ht="31.5" customHeight="1" thickBot="1" x14ac:dyDescent="0.2">
      <c r="B58" s="1258"/>
      <c r="C58" s="1259"/>
      <c r="D58" s="1263" t="s">
        <v>26</v>
      </c>
      <c r="E58" s="1264"/>
      <c r="F58" s="1264"/>
      <c r="G58" s="1264"/>
      <c r="H58" s="1264"/>
      <c r="I58" s="1264"/>
      <c r="J58" s="1265"/>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Hb/19rmloE5emiXJY3PlznOey/C6HaCP3QCucPzc/L2Dz7nFsExwKH2hL0+3yp4Q+/aXx673To3HQPUdaUVQ==" saltValue="80IlO0/uJ1r5LoX8ZFCL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66" t="s">
        <v>29</v>
      </c>
      <c r="C41" s="1267"/>
      <c r="D41" s="101"/>
      <c r="E41" s="1272" t="s">
        <v>30</v>
      </c>
      <c r="F41" s="1272"/>
      <c r="G41" s="1272"/>
      <c r="H41" s="1273"/>
      <c r="I41" s="102">
        <v>6827</v>
      </c>
      <c r="J41" s="103">
        <v>6860</v>
      </c>
      <c r="K41" s="103">
        <v>7147</v>
      </c>
      <c r="L41" s="103">
        <v>7140</v>
      </c>
      <c r="M41" s="104">
        <v>6949</v>
      </c>
    </row>
    <row r="42" spans="2:13" ht="27.75" customHeight="1" x14ac:dyDescent="0.15">
      <c r="B42" s="1268"/>
      <c r="C42" s="1269"/>
      <c r="D42" s="105"/>
      <c r="E42" s="1274" t="s">
        <v>31</v>
      </c>
      <c r="F42" s="1274"/>
      <c r="G42" s="1274"/>
      <c r="H42" s="1275"/>
      <c r="I42" s="106">
        <v>147</v>
      </c>
      <c r="J42" s="107">
        <v>109</v>
      </c>
      <c r="K42" s="107">
        <v>69</v>
      </c>
      <c r="L42" s="107">
        <v>33</v>
      </c>
      <c r="M42" s="108">
        <v>10</v>
      </c>
    </row>
    <row r="43" spans="2:13" ht="27.75" customHeight="1" x14ac:dyDescent="0.15">
      <c r="B43" s="1268"/>
      <c r="C43" s="1269"/>
      <c r="D43" s="105"/>
      <c r="E43" s="1274" t="s">
        <v>32</v>
      </c>
      <c r="F43" s="1274"/>
      <c r="G43" s="1274"/>
      <c r="H43" s="1275"/>
      <c r="I43" s="106">
        <v>7614</v>
      </c>
      <c r="J43" s="107">
        <v>7298</v>
      </c>
      <c r="K43" s="107">
        <v>6729</v>
      </c>
      <c r="L43" s="107">
        <v>6336</v>
      </c>
      <c r="M43" s="108">
        <v>5814</v>
      </c>
    </row>
    <row r="44" spans="2:13" ht="27.75" customHeight="1" x14ac:dyDescent="0.15">
      <c r="B44" s="1268"/>
      <c r="C44" s="1269"/>
      <c r="D44" s="105"/>
      <c r="E44" s="1274" t="s">
        <v>33</v>
      </c>
      <c r="F44" s="1274"/>
      <c r="G44" s="1274"/>
      <c r="H44" s="1275"/>
      <c r="I44" s="106">
        <v>23</v>
      </c>
      <c r="J44" s="107">
        <v>18</v>
      </c>
      <c r="K44" s="107">
        <v>14</v>
      </c>
      <c r="L44" s="107">
        <v>189</v>
      </c>
      <c r="M44" s="108">
        <v>337</v>
      </c>
    </row>
    <row r="45" spans="2:13" ht="27.75" customHeight="1" x14ac:dyDescent="0.15">
      <c r="B45" s="1268"/>
      <c r="C45" s="1269"/>
      <c r="D45" s="105"/>
      <c r="E45" s="1274" t="s">
        <v>34</v>
      </c>
      <c r="F45" s="1274"/>
      <c r="G45" s="1274"/>
      <c r="H45" s="1275"/>
      <c r="I45" s="106">
        <v>679</v>
      </c>
      <c r="J45" s="107">
        <v>689</v>
      </c>
      <c r="K45" s="107">
        <v>643</v>
      </c>
      <c r="L45" s="107">
        <v>637</v>
      </c>
      <c r="M45" s="108">
        <v>605</v>
      </c>
    </row>
    <row r="46" spans="2:13" ht="27.75" customHeight="1" x14ac:dyDescent="0.15">
      <c r="B46" s="1268"/>
      <c r="C46" s="1269"/>
      <c r="D46" s="109"/>
      <c r="E46" s="1274" t="s">
        <v>35</v>
      </c>
      <c r="F46" s="1274"/>
      <c r="G46" s="1274"/>
      <c r="H46" s="1275"/>
      <c r="I46" s="106" t="s">
        <v>516</v>
      </c>
      <c r="J46" s="107" t="s">
        <v>516</v>
      </c>
      <c r="K46" s="107" t="s">
        <v>516</v>
      </c>
      <c r="L46" s="107" t="s">
        <v>516</v>
      </c>
      <c r="M46" s="108" t="s">
        <v>516</v>
      </c>
    </row>
    <row r="47" spans="2:13" ht="27.75" customHeight="1" x14ac:dyDescent="0.15">
      <c r="B47" s="1268"/>
      <c r="C47" s="1269"/>
      <c r="D47" s="110"/>
      <c r="E47" s="1276" t="s">
        <v>36</v>
      </c>
      <c r="F47" s="1277"/>
      <c r="G47" s="1277"/>
      <c r="H47" s="1278"/>
      <c r="I47" s="106" t="s">
        <v>516</v>
      </c>
      <c r="J47" s="107" t="s">
        <v>516</v>
      </c>
      <c r="K47" s="107" t="s">
        <v>516</v>
      </c>
      <c r="L47" s="107" t="s">
        <v>516</v>
      </c>
      <c r="M47" s="108" t="s">
        <v>516</v>
      </c>
    </row>
    <row r="48" spans="2:13" ht="27.75" customHeight="1" x14ac:dyDescent="0.15">
      <c r="B48" s="1268"/>
      <c r="C48" s="1269"/>
      <c r="D48" s="105"/>
      <c r="E48" s="1274" t="s">
        <v>37</v>
      </c>
      <c r="F48" s="1274"/>
      <c r="G48" s="1274"/>
      <c r="H48" s="1275"/>
      <c r="I48" s="106" t="s">
        <v>516</v>
      </c>
      <c r="J48" s="107" t="s">
        <v>516</v>
      </c>
      <c r="K48" s="107" t="s">
        <v>516</v>
      </c>
      <c r="L48" s="107" t="s">
        <v>516</v>
      </c>
      <c r="M48" s="108" t="s">
        <v>516</v>
      </c>
    </row>
    <row r="49" spans="2:13" ht="27.75" customHeight="1" x14ac:dyDescent="0.15">
      <c r="B49" s="1270"/>
      <c r="C49" s="1271"/>
      <c r="D49" s="105"/>
      <c r="E49" s="1274" t="s">
        <v>38</v>
      </c>
      <c r="F49" s="1274"/>
      <c r="G49" s="1274"/>
      <c r="H49" s="1275"/>
      <c r="I49" s="106" t="s">
        <v>516</v>
      </c>
      <c r="J49" s="107" t="s">
        <v>516</v>
      </c>
      <c r="K49" s="107" t="s">
        <v>516</v>
      </c>
      <c r="L49" s="107" t="s">
        <v>516</v>
      </c>
      <c r="M49" s="108" t="s">
        <v>516</v>
      </c>
    </row>
    <row r="50" spans="2:13" ht="27.75" customHeight="1" x14ac:dyDescent="0.15">
      <c r="B50" s="1279" t="s">
        <v>39</v>
      </c>
      <c r="C50" s="1280"/>
      <c r="D50" s="111"/>
      <c r="E50" s="1274" t="s">
        <v>40</v>
      </c>
      <c r="F50" s="1274"/>
      <c r="G50" s="1274"/>
      <c r="H50" s="1275"/>
      <c r="I50" s="106">
        <v>3786</v>
      </c>
      <c r="J50" s="107">
        <v>4102</v>
      </c>
      <c r="K50" s="107">
        <v>4460</v>
      </c>
      <c r="L50" s="107">
        <v>4456</v>
      </c>
      <c r="M50" s="108">
        <v>4516</v>
      </c>
    </row>
    <row r="51" spans="2:13" ht="27.75" customHeight="1" x14ac:dyDescent="0.15">
      <c r="B51" s="1268"/>
      <c r="C51" s="1269"/>
      <c r="D51" s="105"/>
      <c r="E51" s="1274" t="s">
        <v>41</v>
      </c>
      <c r="F51" s="1274"/>
      <c r="G51" s="1274"/>
      <c r="H51" s="1275"/>
      <c r="I51" s="106">
        <v>130</v>
      </c>
      <c r="J51" s="107">
        <v>98</v>
      </c>
      <c r="K51" s="107">
        <v>71</v>
      </c>
      <c r="L51" s="107">
        <v>44</v>
      </c>
      <c r="M51" s="108">
        <v>24</v>
      </c>
    </row>
    <row r="52" spans="2:13" ht="27.75" customHeight="1" x14ac:dyDescent="0.15">
      <c r="B52" s="1270"/>
      <c r="C52" s="1271"/>
      <c r="D52" s="105"/>
      <c r="E52" s="1274" t="s">
        <v>42</v>
      </c>
      <c r="F52" s="1274"/>
      <c r="G52" s="1274"/>
      <c r="H52" s="1275"/>
      <c r="I52" s="106">
        <v>10409</v>
      </c>
      <c r="J52" s="107">
        <v>10230</v>
      </c>
      <c r="K52" s="107">
        <v>10138</v>
      </c>
      <c r="L52" s="107">
        <v>9880</v>
      </c>
      <c r="M52" s="108">
        <v>9475</v>
      </c>
    </row>
    <row r="53" spans="2:13" ht="27.75" customHeight="1" thickBot="1" x14ac:dyDescent="0.2">
      <c r="B53" s="1281" t="s">
        <v>43</v>
      </c>
      <c r="C53" s="1282"/>
      <c r="D53" s="112"/>
      <c r="E53" s="1283" t="s">
        <v>44</v>
      </c>
      <c r="F53" s="1283"/>
      <c r="G53" s="1283"/>
      <c r="H53" s="1284"/>
      <c r="I53" s="113">
        <v>965</v>
      </c>
      <c r="J53" s="114">
        <v>542</v>
      </c>
      <c r="K53" s="114">
        <v>-66</v>
      </c>
      <c r="L53" s="114">
        <v>-43</v>
      </c>
      <c r="M53" s="115">
        <v>-301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7T7sm1RK91WFj8J4YU3N7vdvsiBQ4gFZCaB7arYKtFvdXJTvd2KoobdXDb6VG2AHaTcwBQ2r+nQ8YshaRU7Eg==" saltValue="590XX2/MDvo9wuwO95Gn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3" t="s">
        <v>47</v>
      </c>
      <c r="D55" s="1293"/>
      <c r="E55" s="1294"/>
      <c r="F55" s="127">
        <v>1848</v>
      </c>
      <c r="G55" s="127">
        <v>1706</v>
      </c>
      <c r="H55" s="128">
        <v>1415</v>
      </c>
    </row>
    <row r="56" spans="2:8" ht="52.5" customHeight="1" x14ac:dyDescent="0.15">
      <c r="B56" s="129"/>
      <c r="C56" s="1295" t="s">
        <v>48</v>
      </c>
      <c r="D56" s="1295"/>
      <c r="E56" s="1296"/>
      <c r="F56" s="130">
        <v>866</v>
      </c>
      <c r="G56" s="130">
        <v>1037</v>
      </c>
      <c r="H56" s="131">
        <v>1278</v>
      </c>
    </row>
    <row r="57" spans="2:8" ht="53.25" customHeight="1" x14ac:dyDescent="0.15">
      <c r="B57" s="129"/>
      <c r="C57" s="1297" t="s">
        <v>49</v>
      </c>
      <c r="D57" s="1297"/>
      <c r="E57" s="1298"/>
      <c r="F57" s="132">
        <v>2321</v>
      </c>
      <c r="G57" s="132">
        <v>2240</v>
      </c>
      <c r="H57" s="133">
        <v>2292</v>
      </c>
    </row>
    <row r="58" spans="2:8" ht="45.75" customHeight="1" x14ac:dyDescent="0.15">
      <c r="B58" s="134"/>
      <c r="C58" s="1285" t="s">
        <v>587</v>
      </c>
      <c r="D58" s="1286"/>
      <c r="E58" s="1287"/>
      <c r="F58" s="135">
        <v>998</v>
      </c>
      <c r="G58" s="135">
        <v>969</v>
      </c>
      <c r="H58" s="136">
        <v>925</v>
      </c>
    </row>
    <row r="59" spans="2:8" ht="45.75" customHeight="1" x14ac:dyDescent="0.15">
      <c r="B59" s="134"/>
      <c r="C59" s="1285" t="s">
        <v>588</v>
      </c>
      <c r="D59" s="1286"/>
      <c r="E59" s="1287"/>
      <c r="F59" s="135">
        <v>278</v>
      </c>
      <c r="G59" s="135">
        <v>279</v>
      </c>
      <c r="H59" s="136">
        <v>369</v>
      </c>
    </row>
    <row r="60" spans="2:8" ht="45.75" customHeight="1" x14ac:dyDescent="0.15">
      <c r="B60" s="134"/>
      <c r="C60" s="1285" t="s">
        <v>589</v>
      </c>
      <c r="D60" s="1286"/>
      <c r="E60" s="1287"/>
      <c r="F60" s="135">
        <v>301</v>
      </c>
      <c r="G60" s="135">
        <v>342</v>
      </c>
      <c r="H60" s="136">
        <v>368</v>
      </c>
    </row>
    <row r="61" spans="2:8" ht="45.75" customHeight="1" x14ac:dyDescent="0.15">
      <c r="B61" s="134"/>
      <c r="C61" s="1285" t="s">
        <v>590</v>
      </c>
      <c r="D61" s="1286"/>
      <c r="E61" s="1287"/>
      <c r="F61" s="135">
        <v>360</v>
      </c>
      <c r="G61" s="135">
        <v>361</v>
      </c>
      <c r="H61" s="136">
        <v>357</v>
      </c>
    </row>
    <row r="62" spans="2:8" ht="45.75" customHeight="1" thickBot="1" x14ac:dyDescent="0.2">
      <c r="B62" s="137"/>
      <c r="C62" s="1288" t="s">
        <v>591</v>
      </c>
      <c r="D62" s="1289"/>
      <c r="E62" s="1290"/>
      <c r="F62" s="138">
        <v>200</v>
      </c>
      <c r="G62" s="138">
        <v>186</v>
      </c>
      <c r="H62" s="139">
        <v>172</v>
      </c>
    </row>
    <row r="63" spans="2:8" ht="52.5" customHeight="1" thickBot="1" x14ac:dyDescent="0.2">
      <c r="B63" s="140"/>
      <c r="C63" s="1291" t="s">
        <v>50</v>
      </c>
      <c r="D63" s="1291"/>
      <c r="E63" s="1292"/>
      <c r="F63" s="141">
        <v>5035</v>
      </c>
      <c r="G63" s="141">
        <v>4983</v>
      </c>
      <c r="H63" s="142">
        <v>4985</v>
      </c>
    </row>
    <row r="64" spans="2:8" ht="15" customHeight="1" x14ac:dyDescent="0.15"/>
    <row r="65" ht="0" hidden="1" customHeight="1" x14ac:dyDescent="0.15"/>
    <row r="66" ht="0" hidden="1" customHeight="1" x14ac:dyDescent="0.15"/>
  </sheetData>
  <sheetProtection algorithmName="SHA-512" hashValue="dStf2emiCQD+G3ui5GANQBq9IRgwBYp/x6/O+vnP6urEz9mQk6T7OmDj17SxTf76LhRD3ltLgLsySXhEu+TUEw==" saltValue="EArcS+S07Q2EanTK29BX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0" t="s">
        <v>631</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94"/>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94"/>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94"/>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94"/>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9"/>
      <c r="H50" s="1309"/>
      <c r="I50" s="1309"/>
      <c r="J50" s="1309"/>
      <c r="K50" s="404"/>
      <c r="L50" s="404"/>
      <c r="M50" s="405"/>
      <c r="N50" s="405"/>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557</v>
      </c>
      <c r="BQ50" s="1313"/>
      <c r="BR50" s="1313"/>
      <c r="BS50" s="1313"/>
      <c r="BT50" s="1313"/>
      <c r="BU50" s="1313"/>
      <c r="BV50" s="1313"/>
      <c r="BW50" s="1313"/>
      <c r="BX50" s="1313" t="s">
        <v>558</v>
      </c>
      <c r="BY50" s="1313"/>
      <c r="BZ50" s="1313"/>
      <c r="CA50" s="1313"/>
      <c r="CB50" s="1313"/>
      <c r="CC50" s="1313"/>
      <c r="CD50" s="1313"/>
      <c r="CE50" s="1313"/>
      <c r="CF50" s="1313" t="s">
        <v>559</v>
      </c>
      <c r="CG50" s="1313"/>
      <c r="CH50" s="1313"/>
      <c r="CI50" s="1313"/>
      <c r="CJ50" s="1313"/>
      <c r="CK50" s="1313"/>
      <c r="CL50" s="1313"/>
      <c r="CM50" s="1313"/>
      <c r="CN50" s="1313" t="s">
        <v>560</v>
      </c>
      <c r="CO50" s="1313"/>
      <c r="CP50" s="1313"/>
      <c r="CQ50" s="1313"/>
      <c r="CR50" s="1313"/>
      <c r="CS50" s="1313"/>
      <c r="CT50" s="1313"/>
      <c r="CU50" s="1313"/>
      <c r="CV50" s="1313" t="s">
        <v>561</v>
      </c>
      <c r="CW50" s="1313"/>
      <c r="CX50" s="1313"/>
      <c r="CY50" s="1313"/>
      <c r="CZ50" s="1313"/>
      <c r="DA50" s="1313"/>
      <c r="DB50" s="1313"/>
      <c r="DC50" s="1313"/>
    </row>
    <row r="51" spans="1:109" ht="13.5" customHeight="1" x14ac:dyDescent="0.15">
      <c r="B51" s="394"/>
      <c r="G51" s="1314"/>
      <c r="H51" s="1314"/>
      <c r="I51" s="1318"/>
      <c r="J51" s="1318"/>
      <c r="K51" s="1315"/>
      <c r="L51" s="1315"/>
      <c r="M51" s="1315"/>
      <c r="N51" s="1315"/>
      <c r="AM51" s="403"/>
      <c r="AN51" s="1316" t="s">
        <v>621</v>
      </c>
      <c r="AO51" s="1316"/>
      <c r="AP51" s="1316"/>
      <c r="AQ51" s="1316"/>
      <c r="AR51" s="1316"/>
      <c r="AS51" s="1316"/>
      <c r="AT51" s="1316"/>
      <c r="AU51" s="1316"/>
      <c r="AV51" s="1316"/>
      <c r="AW51" s="1316"/>
      <c r="AX51" s="1316"/>
      <c r="AY51" s="1316"/>
      <c r="AZ51" s="1316"/>
      <c r="BA51" s="1316"/>
      <c r="BB51" s="1316" t="s">
        <v>622</v>
      </c>
      <c r="BC51" s="1316"/>
      <c r="BD51" s="1316"/>
      <c r="BE51" s="1316"/>
      <c r="BF51" s="1316"/>
      <c r="BG51" s="1316"/>
      <c r="BH51" s="1316"/>
      <c r="BI51" s="1316"/>
      <c r="BJ51" s="1316"/>
      <c r="BK51" s="1316"/>
      <c r="BL51" s="1316"/>
      <c r="BM51" s="1316"/>
      <c r="BN51" s="1316"/>
      <c r="BO51" s="1316"/>
      <c r="BP51" s="1317"/>
      <c r="BQ51" s="1299"/>
      <c r="BR51" s="1299"/>
      <c r="BS51" s="1299"/>
      <c r="BT51" s="1299"/>
      <c r="BU51" s="1299"/>
      <c r="BV51" s="1299"/>
      <c r="BW51" s="1299"/>
      <c r="BX51" s="1299">
        <v>13.7</v>
      </c>
      <c r="BY51" s="1299"/>
      <c r="BZ51" s="1299"/>
      <c r="CA51" s="1299"/>
      <c r="CB51" s="1299"/>
      <c r="CC51" s="1299"/>
      <c r="CD51" s="1299"/>
      <c r="CE51" s="1299"/>
      <c r="CF51" s="1299"/>
      <c r="CG51" s="1299"/>
      <c r="CH51" s="1299"/>
      <c r="CI51" s="1299"/>
      <c r="CJ51" s="1299"/>
      <c r="CK51" s="1299"/>
      <c r="CL51" s="1299"/>
      <c r="CM51" s="1299"/>
      <c r="CN51" s="1299"/>
      <c r="CO51" s="1299"/>
      <c r="CP51" s="1299"/>
      <c r="CQ51" s="1299"/>
      <c r="CR51" s="1299"/>
      <c r="CS51" s="1299"/>
      <c r="CT51" s="1299"/>
      <c r="CU51" s="1299"/>
      <c r="CV51" s="1299"/>
      <c r="CW51" s="1299"/>
      <c r="CX51" s="1299"/>
      <c r="CY51" s="1299"/>
      <c r="CZ51" s="1299"/>
      <c r="DA51" s="1299"/>
      <c r="DB51" s="1299"/>
      <c r="DC51" s="1299"/>
    </row>
    <row r="52" spans="1:109" x14ac:dyDescent="0.15">
      <c r="B52" s="394"/>
      <c r="G52" s="1314"/>
      <c r="H52" s="1314"/>
      <c r="I52" s="1318"/>
      <c r="J52" s="1318"/>
      <c r="K52" s="1315"/>
      <c r="L52" s="1315"/>
      <c r="M52" s="1315"/>
      <c r="N52" s="1315"/>
      <c r="AM52" s="40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299"/>
      <c r="BQ52" s="1299"/>
      <c r="BR52" s="1299"/>
      <c r="BS52" s="1299"/>
      <c r="BT52" s="1299"/>
      <c r="BU52" s="1299"/>
      <c r="BV52" s="1299"/>
      <c r="BW52" s="1299"/>
      <c r="BX52" s="1299"/>
      <c r="BY52" s="1299"/>
      <c r="BZ52" s="1299"/>
      <c r="CA52" s="1299"/>
      <c r="CB52" s="1299"/>
      <c r="CC52" s="1299"/>
      <c r="CD52" s="1299"/>
      <c r="CE52" s="1299"/>
      <c r="CF52" s="1299"/>
      <c r="CG52" s="1299"/>
      <c r="CH52" s="1299"/>
      <c r="CI52" s="1299"/>
      <c r="CJ52" s="1299"/>
      <c r="CK52" s="1299"/>
      <c r="CL52" s="1299"/>
      <c r="CM52" s="1299"/>
      <c r="CN52" s="1299"/>
      <c r="CO52" s="1299"/>
      <c r="CP52" s="1299"/>
      <c r="CQ52" s="1299"/>
      <c r="CR52" s="1299"/>
      <c r="CS52" s="1299"/>
      <c r="CT52" s="1299"/>
      <c r="CU52" s="1299"/>
      <c r="CV52" s="1299"/>
      <c r="CW52" s="1299"/>
      <c r="CX52" s="1299"/>
      <c r="CY52" s="1299"/>
      <c r="CZ52" s="1299"/>
      <c r="DA52" s="1299"/>
      <c r="DB52" s="1299"/>
      <c r="DC52" s="1299"/>
    </row>
    <row r="53" spans="1:109" x14ac:dyDescent="0.15">
      <c r="A53" s="402"/>
      <c r="B53" s="394"/>
      <c r="G53" s="1314"/>
      <c r="H53" s="1314"/>
      <c r="I53" s="1309"/>
      <c r="J53" s="1309"/>
      <c r="K53" s="1315"/>
      <c r="L53" s="1315"/>
      <c r="M53" s="1315"/>
      <c r="N53" s="1315"/>
      <c r="AM53" s="403"/>
      <c r="AN53" s="1316"/>
      <c r="AO53" s="1316"/>
      <c r="AP53" s="1316"/>
      <c r="AQ53" s="1316"/>
      <c r="AR53" s="1316"/>
      <c r="AS53" s="1316"/>
      <c r="AT53" s="1316"/>
      <c r="AU53" s="1316"/>
      <c r="AV53" s="1316"/>
      <c r="AW53" s="1316"/>
      <c r="AX53" s="1316"/>
      <c r="AY53" s="1316"/>
      <c r="AZ53" s="1316"/>
      <c r="BA53" s="1316"/>
      <c r="BB53" s="1316" t="s">
        <v>623</v>
      </c>
      <c r="BC53" s="1316"/>
      <c r="BD53" s="1316"/>
      <c r="BE53" s="1316"/>
      <c r="BF53" s="1316"/>
      <c r="BG53" s="1316"/>
      <c r="BH53" s="1316"/>
      <c r="BI53" s="1316"/>
      <c r="BJ53" s="1316"/>
      <c r="BK53" s="1316"/>
      <c r="BL53" s="1316"/>
      <c r="BM53" s="1316"/>
      <c r="BN53" s="1316"/>
      <c r="BO53" s="1316"/>
      <c r="BP53" s="1317"/>
      <c r="BQ53" s="1299"/>
      <c r="BR53" s="1299"/>
      <c r="BS53" s="1299"/>
      <c r="BT53" s="1299"/>
      <c r="BU53" s="1299"/>
      <c r="BV53" s="1299"/>
      <c r="BW53" s="1299"/>
      <c r="BX53" s="1299">
        <v>59</v>
      </c>
      <c r="BY53" s="1299"/>
      <c r="BZ53" s="1299"/>
      <c r="CA53" s="1299"/>
      <c r="CB53" s="1299"/>
      <c r="CC53" s="1299"/>
      <c r="CD53" s="1299"/>
      <c r="CE53" s="1299"/>
      <c r="CF53" s="1299">
        <v>59.8</v>
      </c>
      <c r="CG53" s="1299"/>
      <c r="CH53" s="1299"/>
      <c r="CI53" s="1299"/>
      <c r="CJ53" s="1299"/>
      <c r="CK53" s="1299"/>
      <c r="CL53" s="1299"/>
      <c r="CM53" s="1299"/>
      <c r="CN53" s="1299">
        <v>60.8</v>
      </c>
      <c r="CO53" s="1299"/>
      <c r="CP53" s="1299"/>
      <c r="CQ53" s="1299"/>
      <c r="CR53" s="1299"/>
      <c r="CS53" s="1299"/>
      <c r="CT53" s="1299"/>
      <c r="CU53" s="1299"/>
      <c r="CV53" s="1299">
        <v>62.6</v>
      </c>
      <c r="CW53" s="1299"/>
      <c r="CX53" s="1299"/>
      <c r="CY53" s="1299"/>
      <c r="CZ53" s="1299"/>
      <c r="DA53" s="1299"/>
      <c r="DB53" s="1299"/>
      <c r="DC53" s="1299"/>
    </row>
    <row r="54" spans="1:109" x14ac:dyDescent="0.15">
      <c r="A54" s="402"/>
      <c r="B54" s="394"/>
      <c r="G54" s="1314"/>
      <c r="H54" s="1314"/>
      <c r="I54" s="1309"/>
      <c r="J54" s="1309"/>
      <c r="K54" s="1315"/>
      <c r="L54" s="1315"/>
      <c r="M54" s="1315"/>
      <c r="N54" s="1315"/>
      <c r="AM54" s="40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299"/>
      <c r="BQ54" s="1299"/>
      <c r="BR54" s="1299"/>
      <c r="BS54" s="1299"/>
      <c r="BT54" s="1299"/>
      <c r="BU54" s="1299"/>
      <c r="BV54" s="1299"/>
      <c r="BW54" s="1299"/>
      <c r="BX54" s="1299"/>
      <c r="BY54" s="1299"/>
      <c r="BZ54" s="1299"/>
      <c r="CA54" s="1299"/>
      <c r="CB54" s="1299"/>
      <c r="CC54" s="1299"/>
      <c r="CD54" s="1299"/>
      <c r="CE54" s="1299"/>
      <c r="CF54" s="1299"/>
      <c r="CG54" s="1299"/>
      <c r="CH54" s="1299"/>
      <c r="CI54" s="1299"/>
      <c r="CJ54" s="1299"/>
      <c r="CK54" s="1299"/>
      <c r="CL54" s="1299"/>
      <c r="CM54" s="1299"/>
      <c r="CN54" s="1299"/>
      <c r="CO54" s="1299"/>
      <c r="CP54" s="1299"/>
      <c r="CQ54" s="1299"/>
      <c r="CR54" s="1299"/>
      <c r="CS54" s="1299"/>
      <c r="CT54" s="1299"/>
      <c r="CU54" s="1299"/>
      <c r="CV54" s="1299"/>
      <c r="CW54" s="1299"/>
      <c r="CX54" s="1299"/>
      <c r="CY54" s="1299"/>
      <c r="CZ54" s="1299"/>
      <c r="DA54" s="1299"/>
      <c r="DB54" s="1299"/>
      <c r="DC54" s="1299"/>
    </row>
    <row r="55" spans="1:109" x14ac:dyDescent="0.15">
      <c r="A55" s="402"/>
      <c r="B55" s="394"/>
      <c r="G55" s="1309"/>
      <c r="H55" s="1309"/>
      <c r="I55" s="1309"/>
      <c r="J55" s="1309"/>
      <c r="K55" s="1315"/>
      <c r="L55" s="1315"/>
      <c r="M55" s="1315"/>
      <c r="N55" s="1315"/>
      <c r="AN55" s="1313" t="s">
        <v>624</v>
      </c>
      <c r="AO55" s="1313"/>
      <c r="AP55" s="1313"/>
      <c r="AQ55" s="1313"/>
      <c r="AR55" s="1313"/>
      <c r="AS55" s="1313"/>
      <c r="AT55" s="1313"/>
      <c r="AU55" s="1313"/>
      <c r="AV55" s="1313"/>
      <c r="AW55" s="1313"/>
      <c r="AX55" s="1313"/>
      <c r="AY55" s="1313"/>
      <c r="AZ55" s="1313"/>
      <c r="BA55" s="1313"/>
      <c r="BB55" s="1316" t="s">
        <v>625</v>
      </c>
      <c r="BC55" s="1316"/>
      <c r="BD55" s="1316"/>
      <c r="BE55" s="1316"/>
      <c r="BF55" s="1316"/>
      <c r="BG55" s="1316"/>
      <c r="BH55" s="1316"/>
      <c r="BI55" s="1316"/>
      <c r="BJ55" s="1316"/>
      <c r="BK55" s="1316"/>
      <c r="BL55" s="1316"/>
      <c r="BM55" s="1316"/>
      <c r="BN55" s="1316"/>
      <c r="BO55" s="1316"/>
      <c r="BP55" s="1317"/>
      <c r="BQ55" s="1299"/>
      <c r="BR55" s="1299"/>
      <c r="BS55" s="1299"/>
      <c r="BT55" s="1299"/>
      <c r="BU55" s="1299"/>
      <c r="BV55" s="1299"/>
      <c r="BW55" s="1299"/>
      <c r="BX55" s="1299">
        <v>58.9</v>
      </c>
      <c r="BY55" s="1299"/>
      <c r="BZ55" s="1299"/>
      <c r="CA55" s="1299"/>
      <c r="CB55" s="1299"/>
      <c r="CC55" s="1299"/>
      <c r="CD55" s="1299"/>
      <c r="CE55" s="1299"/>
      <c r="CF55" s="1299">
        <v>51.4</v>
      </c>
      <c r="CG55" s="1299"/>
      <c r="CH55" s="1299"/>
      <c r="CI55" s="1299"/>
      <c r="CJ55" s="1299"/>
      <c r="CK55" s="1299"/>
      <c r="CL55" s="1299"/>
      <c r="CM55" s="1299"/>
      <c r="CN55" s="1299">
        <v>46.8</v>
      </c>
      <c r="CO55" s="1299"/>
      <c r="CP55" s="1299"/>
      <c r="CQ55" s="1299"/>
      <c r="CR55" s="1299"/>
      <c r="CS55" s="1299"/>
      <c r="CT55" s="1299"/>
      <c r="CU55" s="1299"/>
      <c r="CV55" s="1299">
        <v>48.4</v>
      </c>
      <c r="CW55" s="1299"/>
      <c r="CX55" s="1299"/>
      <c r="CY55" s="1299"/>
      <c r="CZ55" s="1299"/>
      <c r="DA55" s="1299"/>
      <c r="DB55" s="1299"/>
      <c r="DC55" s="1299"/>
    </row>
    <row r="56" spans="1:109" x14ac:dyDescent="0.15">
      <c r="A56" s="402"/>
      <c r="B56" s="394"/>
      <c r="G56" s="1309"/>
      <c r="H56" s="1309"/>
      <c r="I56" s="1309"/>
      <c r="J56" s="1309"/>
      <c r="K56" s="1315"/>
      <c r="L56" s="1315"/>
      <c r="M56" s="1315"/>
      <c r="N56" s="1315"/>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299"/>
      <c r="BQ56" s="1299"/>
      <c r="BR56" s="1299"/>
      <c r="BS56" s="1299"/>
      <c r="BT56" s="1299"/>
      <c r="BU56" s="1299"/>
      <c r="BV56" s="1299"/>
      <c r="BW56" s="1299"/>
      <c r="BX56" s="1299"/>
      <c r="BY56" s="1299"/>
      <c r="BZ56" s="1299"/>
      <c r="CA56" s="1299"/>
      <c r="CB56" s="1299"/>
      <c r="CC56" s="1299"/>
      <c r="CD56" s="1299"/>
      <c r="CE56" s="1299"/>
      <c r="CF56" s="1299"/>
      <c r="CG56" s="1299"/>
      <c r="CH56" s="1299"/>
      <c r="CI56" s="1299"/>
      <c r="CJ56" s="1299"/>
      <c r="CK56" s="1299"/>
      <c r="CL56" s="1299"/>
      <c r="CM56" s="1299"/>
      <c r="CN56" s="1299"/>
      <c r="CO56" s="1299"/>
      <c r="CP56" s="1299"/>
      <c r="CQ56" s="1299"/>
      <c r="CR56" s="1299"/>
      <c r="CS56" s="1299"/>
      <c r="CT56" s="1299"/>
      <c r="CU56" s="1299"/>
      <c r="CV56" s="1299"/>
      <c r="CW56" s="1299"/>
      <c r="CX56" s="1299"/>
      <c r="CY56" s="1299"/>
      <c r="CZ56" s="1299"/>
      <c r="DA56" s="1299"/>
      <c r="DB56" s="1299"/>
      <c r="DC56" s="1299"/>
    </row>
    <row r="57" spans="1:109" s="402" customFormat="1" x14ac:dyDescent="0.15">
      <c r="B57" s="406"/>
      <c r="G57" s="1309"/>
      <c r="H57" s="1309"/>
      <c r="I57" s="1319"/>
      <c r="J57" s="1319"/>
      <c r="K57" s="1315"/>
      <c r="L57" s="1315"/>
      <c r="M57" s="1315"/>
      <c r="N57" s="1315"/>
      <c r="AM57" s="387"/>
      <c r="AN57" s="1313"/>
      <c r="AO57" s="1313"/>
      <c r="AP57" s="1313"/>
      <c r="AQ57" s="1313"/>
      <c r="AR57" s="1313"/>
      <c r="AS57" s="1313"/>
      <c r="AT57" s="1313"/>
      <c r="AU57" s="1313"/>
      <c r="AV57" s="1313"/>
      <c r="AW57" s="1313"/>
      <c r="AX57" s="1313"/>
      <c r="AY57" s="1313"/>
      <c r="AZ57" s="1313"/>
      <c r="BA57" s="1313"/>
      <c r="BB57" s="1316" t="s">
        <v>623</v>
      </c>
      <c r="BC57" s="1316"/>
      <c r="BD57" s="1316"/>
      <c r="BE57" s="1316"/>
      <c r="BF57" s="1316"/>
      <c r="BG57" s="1316"/>
      <c r="BH57" s="1316"/>
      <c r="BI57" s="1316"/>
      <c r="BJ57" s="1316"/>
      <c r="BK57" s="1316"/>
      <c r="BL57" s="1316"/>
      <c r="BM57" s="1316"/>
      <c r="BN57" s="1316"/>
      <c r="BO57" s="1316"/>
      <c r="BP57" s="1317"/>
      <c r="BQ57" s="1299"/>
      <c r="BR57" s="1299"/>
      <c r="BS57" s="1299"/>
      <c r="BT57" s="1299"/>
      <c r="BU57" s="1299"/>
      <c r="BV57" s="1299"/>
      <c r="BW57" s="1299"/>
      <c r="BX57" s="1299">
        <v>55.6</v>
      </c>
      <c r="BY57" s="1299"/>
      <c r="BZ57" s="1299"/>
      <c r="CA57" s="1299"/>
      <c r="CB57" s="1299"/>
      <c r="CC57" s="1299"/>
      <c r="CD57" s="1299"/>
      <c r="CE57" s="1299"/>
      <c r="CF57" s="1299">
        <v>59.8</v>
      </c>
      <c r="CG57" s="1299"/>
      <c r="CH57" s="1299"/>
      <c r="CI57" s="1299"/>
      <c r="CJ57" s="1299"/>
      <c r="CK57" s="1299"/>
      <c r="CL57" s="1299"/>
      <c r="CM57" s="1299"/>
      <c r="CN57" s="1299">
        <v>61.4</v>
      </c>
      <c r="CO57" s="1299"/>
      <c r="CP57" s="1299"/>
      <c r="CQ57" s="1299"/>
      <c r="CR57" s="1299"/>
      <c r="CS57" s="1299"/>
      <c r="CT57" s="1299"/>
      <c r="CU57" s="1299"/>
      <c r="CV57" s="1299">
        <v>61.6</v>
      </c>
      <c r="CW57" s="1299"/>
      <c r="CX57" s="1299"/>
      <c r="CY57" s="1299"/>
      <c r="CZ57" s="1299"/>
      <c r="DA57" s="1299"/>
      <c r="DB57" s="1299"/>
      <c r="DC57" s="1299"/>
      <c r="DD57" s="407"/>
      <c r="DE57" s="406"/>
    </row>
    <row r="58" spans="1:109" s="402" customFormat="1" x14ac:dyDescent="0.15">
      <c r="A58" s="387"/>
      <c r="B58" s="406"/>
      <c r="G58" s="1309"/>
      <c r="H58" s="1309"/>
      <c r="I58" s="1319"/>
      <c r="J58" s="1319"/>
      <c r="K58" s="1315"/>
      <c r="L58" s="1315"/>
      <c r="M58" s="1315"/>
      <c r="N58" s="1315"/>
      <c r="AM58" s="387"/>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299"/>
      <c r="BQ58" s="1299"/>
      <c r="BR58" s="1299"/>
      <c r="BS58" s="1299"/>
      <c r="BT58" s="1299"/>
      <c r="BU58" s="1299"/>
      <c r="BV58" s="1299"/>
      <c r="BW58" s="1299"/>
      <c r="BX58" s="1299"/>
      <c r="BY58" s="1299"/>
      <c r="BZ58" s="1299"/>
      <c r="CA58" s="1299"/>
      <c r="CB58" s="1299"/>
      <c r="CC58" s="1299"/>
      <c r="CD58" s="1299"/>
      <c r="CE58" s="1299"/>
      <c r="CF58" s="1299"/>
      <c r="CG58" s="1299"/>
      <c r="CH58" s="1299"/>
      <c r="CI58" s="1299"/>
      <c r="CJ58" s="1299"/>
      <c r="CK58" s="1299"/>
      <c r="CL58" s="1299"/>
      <c r="CM58" s="1299"/>
      <c r="CN58" s="1299"/>
      <c r="CO58" s="1299"/>
      <c r="CP58" s="1299"/>
      <c r="CQ58" s="1299"/>
      <c r="CR58" s="1299"/>
      <c r="CS58" s="1299"/>
      <c r="CT58" s="1299"/>
      <c r="CU58" s="1299"/>
      <c r="CV58" s="1299"/>
      <c r="CW58" s="1299"/>
      <c r="CX58" s="1299"/>
      <c r="CY58" s="1299"/>
      <c r="CZ58" s="1299"/>
      <c r="DA58" s="1299"/>
      <c r="DB58" s="1299"/>
      <c r="DC58" s="129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0" t="s">
        <v>632</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94"/>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94"/>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94"/>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94"/>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9"/>
      <c r="H72" s="1309"/>
      <c r="I72" s="1309"/>
      <c r="J72" s="1309"/>
      <c r="K72" s="404"/>
      <c r="L72" s="404"/>
      <c r="M72" s="405"/>
      <c r="N72" s="405"/>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557</v>
      </c>
      <c r="BQ72" s="1313"/>
      <c r="BR72" s="1313"/>
      <c r="BS72" s="1313"/>
      <c r="BT72" s="1313"/>
      <c r="BU72" s="1313"/>
      <c r="BV72" s="1313"/>
      <c r="BW72" s="1313"/>
      <c r="BX72" s="1313" t="s">
        <v>558</v>
      </c>
      <c r="BY72" s="1313"/>
      <c r="BZ72" s="1313"/>
      <c r="CA72" s="1313"/>
      <c r="CB72" s="1313"/>
      <c r="CC72" s="1313"/>
      <c r="CD72" s="1313"/>
      <c r="CE72" s="1313"/>
      <c r="CF72" s="1313" t="s">
        <v>559</v>
      </c>
      <c r="CG72" s="1313"/>
      <c r="CH72" s="1313"/>
      <c r="CI72" s="1313"/>
      <c r="CJ72" s="1313"/>
      <c r="CK72" s="1313"/>
      <c r="CL72" s="1313"/>
      <c r="CM72" s="1313"/>
      <c r="CN72" s="1313" t="s">
        <v>560</v>
      </c>
      <c r="CO72" s="1313"/>
      <c r="CP72" s="1313"/>
      <c r="CQ72" s="1313"/>
      <c r="CR72" s="1313"/>
      <c r="CS72" s="1313"/>
      <c r="CT72" s="1313"/>
      <c r="CU72" s="1313"/>
      <c r="CV72" s="1313" t="s">
        <v>561</v>
      </c>
      <c r="CW72" s="1313"/>
      <c r="CX72" s="1313"/>
      <c r="CY72" s="1313"/>
      <c r="CZ72" s="1313"/>
      <c r="DA72" s="1313"/>
      <c r="DB72" s="1313"/>
      <c r="DC72" s="1313"/>
    </row>
    <row r="73" spans="2:107" x14ac:dyDescent="0.15">
      <c r="B73" s="394"/>
      <c r="G73" s="1314"/>
      <c r="H73" s="1314"/>
      <c r="I73" s="1314"/>
      <c r="J73" s="1314"/>
      <c r="K73" s="1320"/>
      <c r="L73" s="1320"/>
      <c r="M73" s="1320"/>
      <c r="N73" s="1320"/>
      <c r="AM73" s="403"/>
      <c r="AN73" s="1316" t="s">
        <v>621</v>
      </c>
      <c r="AO73" s="1316"/>
      <c r="AP73" s="1316"/>
      <c r="AQ73" s="1316"/>
      <c r="AR73" s="1316"/>
      <c r="AS73" s="1316"/>
      <c r="AT73" s="1316"/>
      <c r="AU73" s="1316"/>
      <c r="AV73" s="1316"/>
      <c r="AW73" s="1316"/>
      <c r="AX73" s="1316"/>
      <c r="AY73" s="1316"/>
      <c r="AZ73" s="1316"/>
      <c r="BA73" s="1316"/>
      <c r="BB73" s="1316" t="s">
        <v>625</v>
      </c>
      <c r="BC73" s="1316"/>
      <c r="BD73" s="1316"/>
      <c r="BE73" s="1316"/>
      <c r="BF73" s="1316"/>
      <c r="BG73" s="1316"/>
      <c r="BH73" s="1316"/>
      <c r="BI73" s="1316"/>
      <c r="BJ73" s="1316"/>
      <c r="BK73" s="1316"/>
      <c r="BL73" s="1316"/>
      <c r="BM73" s="1316"/>
      <c r="BN73" s="1316"/>
      <c r="BO73" s="1316"/>
      <c r="BP73" s="1299">
        <v>25.2</v>
      </c>
      <c r="BQ73" s="1299"/>
      <c r="BR73" s="1299"/>
      <c r="BS73" s="1299"/>
      <c r="BT73" s="1299"/>
      <c r="BU73" s="1299"/>
      <c r="BV73" s="1299"/>
      <c r="BW73" s="1299"/>
      <c r="BX73" s="1299">
        <v>13.7</v>
      </c>
      <c r="BY73" s="1299"/>
      <c r="BZ73" s="1299"/>
      <c r="CA73" s="1299"/>
      <c r="CB73" s="1299"/>
      <c r="CC73" s="1299"/>
      <c r="CD73" s="1299"/>
      <c r="CE73" s="1299"/>
      <c r="CF73" s="1299"/>
      <c r="CG73" s="1299"/>
      <c r="CH73" s="1299"/>
      <c r="CI73" s="1299"/>
      <c r="CJ73" s="1299"/>
      <c r="CK73" s="1299"/>
      <c r="CL73" s="1299"/>
      <c r="CM73" s="1299"/>
      <c r="CN73" s="1299"/>
      <c r="CO73" s="1299"/>
      <c r="CP73" s="1299"/>
      <c r="CQ73" s="1299"/>
      <c r="CR73" s="1299"/>
      <c r="CS73" s="1299"/>
      <c r="CT73" s="1299"/>
      <c r="CU73" s="1299"/>
      <c r="CV73" s="1299"/>
      <c r="CW73" s="1299"/>
      <c r="CX73" s="1299"/>
      <c r="CY73" s="1299"/>
      <c r="CZ73" s="1299"/>
      <c r="DA73" s="1299"/>
      <c r="DB73" s="1299"/>
      <c r="DC73" s="1299"/>
    </row>
    <row r="74" spans="2:107" x14ac:dyDescent="0.15">
      <c r="B74" s="394"/>
      <c r="G74" s="1314"/>
      <c r="H74" s="1314"/>
      <c r="I74" s="1314"/>
      <c r="J74" s="1314"/>
      <c r="K74" s="1320"/>
      <c r="L74" s="1320"/>
      <c r="M74" s="1320"/>
      <c r="N74" s="1320"/>
      <c r="AM74" s="40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299"/>
      <c r="BQ74" s="1299"/>
      <c r="BR74" s="1299"/>
      <c r="BS74" s="1299"/>
      <c r="BT74" s="1299"/>
      <c r="BU74" s="1299"/>
      <c r="BV74" s="1299"/>
      <c r="BW74" s="1299"/>
      <c r="BX74" s="1299"/>
      <c r="BY74" s="1299"/>
      <c r="BZ74" s="1299"/>
      <c r="CA74" s="1299"/>
      <c r="CB74" s="1299"/>
      <c r="CC74" s="1299"/>
      <c r="CD74" s="1299"/>
      <c r="CE74" s="1299"/>
      <c r="CF74" s="1299"/>
      <c r="CG74" s="1299"/>
      <c r="CH74" s="1299"/>
      <c r="CI74" s="1299"/>
      <c r="CJ74" s="1299"/>
      <c r="CK74" s="1299"/>
      <c r="CL74" s="1299"/>
      <c r="CM74" s="1299"/>
      <c r="CN74" s="1299"/>
      <c r="CO74" s="1299"/>
      <c r="CP74" s="1299"/>
      <c r="CQ74" s="1299"/>
      <c r="CR74" s="1299"/>
      <c r="CS74" s="1299"/>
      <c r="CT74" s="1299"/>
      <c r="CU74" s="1299"/>
      <c r="CV74" s="1299"/>
      <c r="CW74" s="1299"/>
      <c r="CX74" s="1299"/>
      <c r="CY74" s="1299"/>
      <c r="CZ74" s="1299"/>
      <c r="DA74" s="1299"/>
      <c r="DB74" s="1299"/>
      <c r="DC74" s="1299"/>
    </row>
    <row r="75" spans="2:107" x14ac:dyDescent="0.15">
      <c r="B75" s="394"/>
      <c r="G75" s="1314"/>
      <c r="H75" s="1314"/>
      <c r="I75" s="1309"/>
      <c r="J75" s="1309"/>
      <c r="K75" s="1315"/>
      <c r="L75" s="1315"/>
      <c r="M75" s="1315"/>
      <c r="N75" s="1315"/>
      <c r="AM75" s="403"/>
      <c r="AN75" s="1316"/>
      <c r="AO75" s="1316"/>
      <c r="AP75" s="1316"/>
      <c r="AQ75" s="1316"/>
      <c r="AR75" s="1316"/>
      <c r="AS75" s="1316"/>
      <c r="AT75" s="1316"/>
      <c r="AU75" s="1316"/>
      <c r="AV75" s="1316"/>
      <c r="AW75" s="1316"/>
      <c r="AX75" s="1316"/>
      <c r="AY75" s="1316"/>
      <c r="AZ75" s="1316"/>
      <c r="BA75" s="1316"/>
      <c r="BB75" s="1316" t="s">
        <v>627</v>
      </c>
      <c r="BC75" s="1316"/>
      <c r="BD75" s="1316"/>
      <c r="BE75" s="1316"/>
      <c r="BF75" s="1316"/>
      <c r="BG75" s="1316"/>
      <c r="BH75" s="1316"/>
      <c r="BI75" s="1316"/>
      <c r="BJ75" s="1316"/>
      <c r="BK75" s="1316"/>
      <c r="BL75" s="1316"/>
      <c r="BM75" s="1316"/>
      <c r="BN75" s="1316"/>
      <c r="BO75" s="1316"/>
      <c r="BP75" s="1299">
        <v>9.8000000000000007</v>
      </c>
      <c r="BQ75" s="1299"/>
      <c r="BR75" s="1299"/>
      <c r="BS75" s="1299"/>
      <c r="BT75" s="1299"/>
      <c r="BU75" s="1299"/>
      <c r="BV75" s="1299"/>
      <c r="BW75" s="1299"/>
      <c r="BX75" s="1299">
        <v>9.8000000000000007</v>
      </c>
      <c r="BY75" s="1299"/>
      <c r="BZ75" s="1299"/>
      <c r="CA75" s="1299"/>
      <c r="CB75" s="1299"/>
      <c r="CC75" s="1299"/>
      <c r="CD75" s="1299"/>
      <c r="CE75" s="1299"/>
      <c r="CF75" s="1299">
        <v>9.4</v>
      </c>
      <c r="CG75" s="1299"/>
      <c r="CH75" s="1299"/>
      <c r="CI75" s="1299"/>
      <c r="CJ75" s="1299"/>
      <c r="CK75" s="1299"/>
      <c r="CL75" s="1299"/>
      <c r="CM75" s="1299"/>
      <c r="CN75" s="1299">
        <v>9.6</v>
      </c>
      <c r="CO75" s="1299"/>
      <c r="CP75" s="1299"/>
      <c r="CQ75" s="1299"/>
      <c r="CR75" s="1299"/>
      <c r="CS75" s="1299"/>
      <c r="CT75" s="1299"/>
      <c r="CU75" s="1299"/>
      <c r="CV75" s="1299">
        <v>9</v>
      </c>
      <c r="CW75" s="1299"/>
      <c r="CX75" s="1299"/>
      <c r="CY75" s="1299"/>
      <c r="CZ75" s="1299"/>
      <c r="DA75" s="1299"/>
      <c r="DB75" s="1299"/>
      <c r="DC75" s="1299"/>
    </row>
    <row r="76" spans="2:107" x14ac:dyDescent="0.15">
      <c r="B76" s="394"/>
      <c r="G76" s="1314"/>
      <c r="H76" s="1314"/>
      <c r="I76" s="1309"/>
      <c r="J76" s="1309"/>
      <c r="K76" s="1315"/>
      <c r="L76" s="1315"/>
      <c r="M76" s="1315"/>
      <c r="N76" s="1315"/>
      <c r="AM76" s="40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299"/>
      <c r="BQ76" s="1299"/>
      <c r="BR76" s="1299"/>
      <c r="BS76" s="1299"/>
      <c r="BT76" s="1299"/>
      <c r="BU76" s="1299"/>
      <c r="BV76" s="1299"/>
      <c r="BW76" s="1299"/>
      <c r="BX76" s="1299"/>
      <c r="BY76" s="1299"/>
      <c r="BZ76" s="1299"/>
      <c r="CA76" s="1299"/>
      <c r="CB76" s="1299"/>
      <c r="CC76" s="1299"/>
      <c r="CD76" s="1299"/>
      <c r="CE76" s="1299"/>
      <c r="CF76" s="1299"/>
      <c r="CG76" s="1299"/>
      <c r="CH76" s="1299"/>
      <c r="CI76" s="1299"/>
      <c r="CJ76" s="1299"/>
      <c r="CK76" s="1299"/>
      <c r="CL76" s="1299"/>
      <c r="CM76" s="1299"/>
      <c r="CN76" s="1299"/>
      <c r="CO76" s="1299"/>
      <c r="CP76" s="1299"/>
      <c r="CQ76" s="1299"/>
      <c r="CR76" s="1299"/>
      <c r="CS76" s="1299"/>
      <c r="CT76" s="1299"/>
      <c r="CU76" s="1299"/>
      <c r="CV76" s="1299"/>
      <c r="CW76" s="1299"/>
      <c r="CX76" s="1299"/>
      <c r="CY76" s="1299"/>
      <c r="CZ76" s="1299"/>
      <c r="DA76" s="1299"/>
      <c r="DB76" s="1299"/>
      <c r="DC76" s="1299"/>
    </row>
    <row r="77" spans="2:107" x14ac:dyDescent="0.15">
      <c r="B77" s="394"/>
      <c r="G77" s="1309"/>
      <c r="H77" s="1309"/>
      <c r="I77" s="1309"/>
      <c r="J77" s="1309"/>
      <c r="K77" s="1320"/>
      <c r="L77" s="1320"/>
      <c r="M77" s="1320"/>
      <c r="N77" s="1320"/>
      <c r="AN77" s="1313" t="s">
        <v>624</v>
      </c>
      <c r="AO77" s="1313"/>
      <c r="AP77" s="1313"/>
      <c r="AQ77" s="1313"/>
      <c r="AR77" s="1313"/>
      <c r="AS77" s="1313"/>
      <c r="AT77" s="1313"/>
      <c r="AU77" s="1313"/>
      <c r="AV77" s="1313"/>
      <c r="AW77" s="1313"/>
      <c r="AX77" s="1313"/>
      <c r="AY77" s="1313"/>
      <c r="AZ77" s="1313"/>
      <c r="BA77" s="1313"/>
      <c r="BB77" s="1316" t="s">
        <v>622</v>
      </c>
      <c r="BC77" s="1316"/>
      <c r="BD77" s="1316"/>
      <c r="BE77" s="1316"/>
      <c r="BF77" s="1316"/>
      <c r="BG77" s="1316"/>
      <c r="BH77" s="1316"/>
      <c r="BI77" s="1316"/>
      <c r="BJ77" s="1316"/>
      <c r="BK77" s="1316"/>
      <c r="BL77" s="1316"/>
      <c r="BM77" s="1316"/>
      <c r="BN77" s="1316"/>
      <c r="BO77" s="1316"/>
      <c r="BP77" s="1299">
        <v>54</v>
      </c>
      <c r="BQ77" s="1299"/>
      <c r="BR77" s="1299"/>
      <c r="BS77" s="1299"/>
      <c r="BT77" s="1299"/>
      <c r="BU77" s="1299"/>
      <c r="BV77" s="1299"/>
      <c r="BW77" s="1299"/>
      <c r="BX77" s="1299">
        <v>58.9</v>
      </c>
      <c r="BY77" s="1299"/>
      <c r="BZ77" s="1299"/>
      <c r="CA77" s="1299"/>
      <c r="CB77" s="1299"/>
      <c r="CC77" s="1299"/>
      <c r="CD77" s="1299"/>
      <c r="CE77" s="1299"/>
      <c r="CF77" s="1299">
        <v>51.4</v>
      </c>
      <c r="CG77" s="1299"/>
      <c r="CH77" s="1299"/>
      <c r="CI77" s="1299"/>
      <c r="CJ77" s="1299"/>
      <c r="CK77" s="1299"/>
      <c r="CL77" s="1299"/>
      <c r="CM77" s="1299"/>
      <c r="CN77" s="1299">
        <v>46.8</v>
      </c>
      <c r="CO77" s="1299"/>
      <c r="CP77" s="1299"/>
      <c r="CQ77" s="1299"/>
      <c r="CR77" s="1299"/>
      <c r="CS77" s="1299"/>
      <c r="CT77" s="1299"/>
      <c r="CU77" s="1299"/>
      <c r="CV77" s="1299">
        <v>48.4</v>
      </c>
      <c r="CW77" s="1299"/>
      <c r="CX77" s="1299"/>
      <c r="CY77" s="1299"/>
      <c r="CZ77" s="1299"/>
      <c r="DA77" s="1299"/>
      <c r="DB77" s="1299"/>
      <c r="DC77" s="1299"/>
    </row>
    <row r="78" spans="2:107" x14ac:dyDescent="0.15">
      <c r="B78" s="394"/>
      <c r="G78" s="1309"/>
      <c r="H78" s="1309"/>
      <c r="I78" s="1309"/>
      <c r="J78" s="1309"/>
      <c r="K78" s="1320"/>
      <c r="L78" s="1320"/>
      <c r="M78" s="1320"/>
      <c r="N78" s="132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299"/>
      <c r="BQ78" s="1299"/>
      <c r="BR78" s="1299"/>
      <c r="BS78" s="1299"/>
      <c r="BT78" s="1299"/>
      <c r="BU78" s="1299"/>
      <c r="BV78" s="1299"/>
      <c r="BW78" s="1299"/>
      <c r="BX78" s="1299"/>
      <c r="BY78" s="1299"/>
      <c r="BZ78" s="1299"/>
      <c r="CA78" s="1299"/>
      <c r="CB78" s="1299"/>
      <c r="CC78" s="1299"/>
      <c r="CD78" s="1299"/>
      <c r="CE78" s="1299"/>
      <c r="CF78" s="1299"/>
      <c r="CG78" s="1299"/>
      <c r="CH78" s="1299"/>
      <c r="CI78" s="1299"/>
      <c r="CJ78" s="1299"/>
      <c r="CK78" s="1299"/>
      <c r="CL78" s="1299"/>
      <c r="CM78" s="1299"/>
      <c r="CN78" s="1299"/>
      <c r="CO78" s="1299"/>
      <c r="CP78" s="1299"/>
      <c r="CQ78" s="1299"/>
      <c r="CR78" s="1299"/>
      <c r="CS78" s="1299"/>
      <c r="CT78" s="1299"/>
      <c r="CU78" s="1299"/>
      <c r="CV78" s="1299"/>
      <c r="CW78" s="1299"/>
      <c r="CX78" s="1299"/>
      <c r="CY78" s="1299"/>
      <c r="CZ78" s="1299"/>
      <c r="DA78" s="1299"/>
      <c r="DB78" s="1299"/>
      <c r="DC78" s="1299"/>
    </row>
    <row r="79" spans="2:107" x14ac:dyDescent="0.15">
      <c r="B79" s="394"/>
      <c r="G79" s="1309"/>
      <c r="H79" s="1309"/>
      <c r="I79" s="1319"/>
      <c r="J79" s="1319"/>
      <c r="K79" s="1321"/>
      <c r="L79" s="1321"/>
      <c r="M79" s="1321"/>
      <c r="N79" s="1321"/>
      <c r="AN79" s="1313"/>
      <c r="AO79" s="1313"/>
      <c r="AP79" s="1313"/>
      <c r="AQ79" s="1313"/>
      <c r="AR79" s="1313"/>
      <c r="AS79" s="1313"/>
      <c r="AT79" s="1313"/>
      <c r="AU79" s="1313"/>
      <c r="AV79" s="1313"/>
      <c r="AW79" s="1313"/>
      <c r="AX79" s="1313"/>
      <c r="AY79" s="1313"/>
      <c r="AZ79" s="1313"/>
      <c r="BA79" s="1313"/>
      <c r="BB79" s="1316" t="s">
        <v>628</v>
      </c>
      <c r="BC79" s="1316"/>
      <c r="BD79" s="1316"/>
      <c r="BE79" s="1316"/>
      <c r="BF79" s="1316"/>
      <c r="BG79" s="1316"/>
      <c r="BH79" s="1316"/>
      <c r="BI79" s="1316"/>
      <c r="BJ79" s="1316"/>
      <c r="BK79" s="1316"/>
      <c r="BL79" s="1316"/>
      <c r="BM79" s="1316"/>
      <c r="BN79" s="1316"/>
      <c r="BO79" s="1316"/>
      <c r="BP79" s="1299">
        <v>11.5</v>
      </c>
      <c r="BQ79" s="1299"/>
      <c r="BR79" s="1299"/>
      <c r="BS79" s="1299"/>
      <c r="BT79" s="1299"/>
      <c r="BU79" s="1299"/>
      <c r="BV79" s="1299"/>
      <c r="BW79" s="1299"/>
      <c r="BX79" s="1299">
        <v>10.8</v>
      </c>
      <c r="BY79" s="1299"/>
      <c r="BZ79" s="1299"/>
      <c r="CA79" s="1299"/>
      <c r="CB79" s="1299"/>
      <c r="CC79" s="1299"/>
      <c r="CD79" s="1299"/>
      <c r="CE79" s="1299"/>
      <c r="CF79" s="1299">
        <v>10.199999999999999</v>
      </c>
      <c r="CG79" s="1299"/>
      <c r="CH79" s="1299"/>
      <c r="CI79" s="1299"/>
      <c r="CJ79" s="1299"/>
      <c r="CK79" s="1299"/>
      <c r="CL79" s="1299"/>
      <c r="CM79" s="1299"/>
      <c r="CN79" s="1299">
        <v>9.9</v>
      </c>
      <c r="CO79" s="1299"/>
      <c r="CP79" s="1299"/>
      <c r="CQ79" s="1299"/>
      <c r="CR79" s="1299"/>
      <c r="CS79" s="1299"/>
      <c r="CT79" s="1299"/>
      <c r="CU79" s="1299"/>
      <c r="CV79" s="1299">
        <v>9.9</v>
      </c>
      <c r="CW79" s="1299"/>
      <c r="CX79" s="1299"/>
      <c r="CY79" s="1299"/>
      <c r="CZ79" s="1299"/>
      <c r="DA79" s="1299"/>
      <c r="DB79" s="1299"/>
      <c r="DC79" s="1299"/>
    </row>
    <row r="80" spans="2:107" x14ac:dyDescent="0.15">
      <c r="B80" s="394"/>
      <c r="G80" s="1309"/>
      <c r="H80" s="1309"/>
      <c r="I80" s="1319"/>
      <c r="J80" s="1319"/>
      <c r="K80" s="1321"/>
      <c r="L80" s="1321"/>
      <c r="M80" s="1321"/>
      <c r="N80" s="132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299"/>
      <c r="BQ80" s="1299"/>
      <c r="BR80" s="1299"/>
      <c r="BS80" s="1299"/>
      <c r="BT80" s="1299"/>
      <c r="BU80" s="1299"/>
      <c r="BV80" s="1299"/>
      <c r="BW80" s="1299"/>
      <c r="BX80" s="1299"/>
      <c r="BY80" s="1299"/>
      <c r="BZ80" s="1299"/>
      <c r="CA80" s="1299"/>
      <c r="CB80" s="1299"/>
      <c r="CC80" s="1299"/>
      <c r="CD80" s="1299"/>
      <c r="CE80" s="1299"/>
      <c r="CF80" s="1299"/>
      <c r="CG80" s="1299"/>
      <c r="CH80" s="1299"/>
      <c r="CI80" s="1299"/>
      <c r="CJ80" s="1299"/>
      <c r="CK80" s="1299"/>
      <c r="CL80" s="1299"/>
      <c r="CM80" s="1299"/>
      <c r="CN80" s="1299"/>
      <c r="CO80" s="1299"/>
      <c r="CP80" s="1299"/>
      <c r="CQ80" s="1299"/>
      <c r="CR80" s="1299"/>
      <c r="CS80" s="1299"/>
      <c r="CT80" s="1299"/>
      <c r="CU80" s="1299"/>
      <c r="CV80" s="1299"/>
      <c r="CW80" s="1299"/>
      <c r="CX80" s="1299"/>
      <c r="CY80" s="1299"/>
      <c r="CZ80" s="1299"/>
      <c r="DA80" s="1299"/>
      <c r="DB80" s="1299"/>
      <c r="DC80" s="129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3KGgI990KWOkCYLE3M7lht4TrInWUZtl1o6BC776wXbJdhwn+/hkxQvBZ3n7E9et85/QdddUfRF29wA0eY2Iw==" saltValue="zRKAMs2/bZx1RKfwHC6g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48XPWzSra19uJ/JcR6f26EIcqMEkYtwZmciFirn3pLF1KqnQ+9gZpbbtp8R9WamLutCwtwz0aS0ep5y25m8RA==" saltValue="yc4/zyjNtCAyPTUOEZsm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H4vES6+KhuGL1XHYU3Nupf2MLk0QCUx7O4m51vHlfB82xrFYSYGpekFL2oimzw+toOlEj9b8XZZgBVW4T5kMA==" saltValue="T+qxoNp6ekKJ147E8jV9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30877</v>
      </c>
      <c r="E3" s="161"/>
      <c r="F3" s="162">
        <v>132212</v>
      </c>
      <c r="G3" s="163"/>
      <c r="H3" s="164"/>
    </row>
    <row r="4" spans="1:8" x14ac:dyDescent="0.15">
      <c r="A4" s="165"/>
      <c r="B4" s="166"/>
      <c r="C4" s="167"/>
      <c r="D4" s="168">
        <v>26512</v>
      </c>
      <c r="E4" s="169"/>
      <c r="F4" s="170">
        <v>67114</v>
      </c>
      <c r="G4" s="171"/>
      <c r="H4" s="172"/>
    </row>
    <row r="5" spans="1:8" x14ac:dyDescent="0.15">
      <c r="A5" s="153" t="s">
        <v>549</v>
      </c>
      <c r="B5" s="158"/>
      <c r="C5" s="159"/>
      <c r="D5" s="160">
        <v>64003</v>
      </c>
      <c r="E5" s="161"/>
      <c r="F5" s="162">
        <v>93741</v>
      </c>
      <c r="G5" s="163"/>
      <c r="H5" s="164"/>
    </row>
    <row r="6" spans="1:8" x14ac:dyDescent="0.15">
      <c r="A6" s="165"/>
      <c r="B6" s="166"/>
      <c r="C6" s="167"/>
      <c r="D6" s="168">
        <v>39569</v>
      </c>
      <c r="E6" s="169"/>
      <c r="F6" s="170">
        <v>46285</v>
      </c>
      <c r="G6" s="171"/>
      <c r="H6" s="172"/>
    </row>
    <row r="7" spans="1:8" x14ac:dyDescent="0.15">
      <c r="A7" s="153" t="s">
        <v>550</v>
      </c>
      <c r="B7" s="158"/>
      <c r="C7" s="159"/>
      <c r="D7" s="160">
        <v>92531</v>
      </c>
      <c r="E7" s="161"/>
      <c r="F7" s="162">
        <v>107537</v>
      </c>
      <c r="G7" s="163"/>
      <c r="H7" s="164"/>
    </row>
    <row r="8" spans="1:8" x14ac:dyDescent="0.15">
      <c r="A8" s="165"/>
      <c r="B8" s="166"/>
      <c r="C8" s="167"/>
      <c r="D8" s="168">
        <v>80947</v>
      </c>
      <c r="E8" s="169"/>
      <c r="F8" s="170">
        <v>57923</v>
      </c>
      <c r="G8" s="171"/>
      <c r="H8" s="172"/>
    </row>
    <row r="9" spans="1:8" x14ac:dyDescent="0.15">
      <c r="A9" s="153" t="s">
        <v>551</v>
      </c>
      <c r="B9" s="158"/>
      <c r="C9" s="159"/>
      <c r="D9" s="160">
        <v>76496</v>
      </c>
      <c r="E9" s="161"/>
      <c r="F9" s="162">
        <v>113913</v>
      </c>
      <c r="G9" s="163"/>
      <c r="H9" s="164"/>
    </row>
    <row r="10" spans="1:8" x14ac:dyDescent="0.15">
      <c r="A10" s="165"/>
      <c r="B10" s="166"/>
      <c r="C10" s="167"/>
      <c r="D10" s="168">
        <v>36164</v>
      </c>
      <c r="E10" s="169"/>
      <c r="F10" s="170">
        <v>53160</v>
      </c>
      <c r="G10" s="171"/>
      <c r="H10" s="172"/>
    </row>
    <row r="11" spans="1:8" x14ac:dyDescent="0.15">
      <c r="A11" s="153" t="s">
        <v>552</v>
      </c>
      <c r="B11" s="158"/>
      <c r="C11" s="159"/>
      <c r="D11" s="160">
        <v>50603</v>
      </c>
      <c r="E11" s="161"/>
      <c r="F11" s="162">
        <v>115050</v>
      </c>
      <c r="G11" s="163"/>
      <c r="H11" s="164"/>
    </row>
    <row r="12" spans="1:8" x14ac:dyDescent="0.15">
      <c r="A12" s="165"/>
      <c r="B12" s="166"/>
      <c r="C12" s="173"/>
      <c r="D12" s="168">
        <v>26206</v>
      </c>
      <c r="E12" s="169"/>
      <c r="F12" s="170">
        <v>53792</v>
      </c>
      <c r="G12" s="171"/>
      <c r="H12" s="172"/>
    </row>
    <row r="13" spans="1:8" x14ac:dyDescent="0.15">
      <c r="A13" s="153"/>
      <c r="B13" s="158"/>
      <c r="C13" s="174"/>
      <c r="D13" s="175">
        <v>62902</v>
      </c>
      <c r="E13" s="176"/>
      <c r="F13" s="177">
        <v>112491</v>
      </c>
      <c r="G13" s="178"/>
      <c r="H13" s="164"/>
    </row>
    <row r="14" spans="1:8" x14ac:dyDescent="0.15">
      <c r="A14" s="165"/>
      <c r="B14" s="166"/>
      <c r="C14" s="167"/>
      <c r="D14" s="168">
        <v>41880</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7.19</v>
      </c>
      <c r="C19" s="179">
        <f>ROUND(VALUE(SUBSTITUTE(実質収支比率等に係る経年分析!G$48,"▲","-")),2)</f>
        <v>8.0500000000000007</v>
      </c>
      <c r="D19" s="179">
        <f>ROUND(VALUE(SUBSTITUTE(実質収支比率等に係る経年分析!H$48,"▲","-")),2)</f>
        <v>8.8699999999999992</v>
      </c>
      <c r="E19" s="179">
        <f>ROUND(VALUE(SUBSTITUTE(実質収支比率等に係る経年分析!I$48,"▲","-")),2)</f>
        <v>9.64</v>
      </c>
      <c r="F19" s="179">
        <f>ROUND(VALUE(SUBSTITUTE(実質収支比率等に係る経年分析!J$48,"▲","-")),2)</f>
        <v>11.72</v>
      </c>
    </row>
    <row r="20" spans="1:11" x14ac:dyDescent="0.15">
      <c r="A20" s="179" t="s">
        <v>54</v>
      </c>
      <c r="B20" s="179">
        <f>ROUND(VALUE(SUBSTITUTE(実質収支比率等に係る経年分析!F$47,"▲","-")),2)</f>
        <v>43</v>
      </c>
      <c r="C20" s="179">
        <f>ROUND(VALUE(SUBSTITUTE(実質収支比率等に係る経年分析!G$47,"▲","-")),2)</f>
        <v>38.619999999999997</v>
      </c>
      <c r="D20" s="179">
        <f>ROUND(VALUE(SUBSTITUTE(実質収支比率等に係る経年分析!H$47,"▲","-")),2)</f>
        <v>38.47</v>
      </c>
      <c r="E20" s="179">
        <f>ROUND(VALUE(SUBSTITUTE(実質収支比率等に係る経年分析!I$47,"▲","-")),2)</f>
        <v>36.409999999999997</v>
      </c>
      <c r="F20" s="179">
        <f>ROUND(VALUE(SUBSTITUTE(実質収支比率等に係る経年分析!J$47,"▲","-")),2)</f>
        <v>29.63</v>
      </c>
    </row>
    <row r="21" spans="1:11" x14ac:dyDescent="0.15">
      <c r="A21" s="179" t="s">
        <v>55</v>
      </c>
      <c r="B21" s="179">
        <f>IF(ISNUMBER(VALUE(SUBSTITUTE(実質収支比率等に係る経年分析!F$49,"▲","-"))),ROUND(VALUE(SUBSTITUTE(実質収支比率等に係る経年分析!F$49,"▲","-")),2),NA())</f>
        <v>-2.86</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-2.13</v>
      </c>
      <c r="E21" s="179">
        <f>IF(ISNUMBER(VALUE(SUBSTITUTE(実質収支比率等に係る経年分析!I$49,"▲","-"))),ROUND(VALUE(SUBSTITUTE(実質収支比率等に係る経年分析!I$49,"▲","-")),2),NA())</f>
        <v>-3.55</v>
      </c>
      <c r="F21" s="179">
        <f>IF(ISNUMBER(VALUE(SUBSTITUTE(実質収支比率等に係る経年分析!J$49,"▲","-"))),ROUND(VALUE(SUBSTITUTE(実質収支比率等に係る経年分析!J$49,"▲","-")),2),NA())</f>
        <v>-3.84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飯綱公共下水道事業特別会計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15">
      <c r="A30" s="180" t="str">
        <f>IF(連結実質赤字比率に係る赤字・黒字の構成分析!C$40="",NA(),連結実質赤字比率に係る赤字・黒字の構成分析!C$40)</f>
        <v>訪問看護ステーション特別会計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x14ac:dyDescent="0.15">
      <c r="A31" s="180" t="str">
        <f>IF(連結実質赤字比率に係る赤字・黒字の構成分析!C$39="",NA(),連結実質赤字比率に係る赤字・黒字の構成分析!C$39)</f>
        <v>住宅地造成事業特別会計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8.0500000000000007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9.6300000000000008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11.72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18.170000000000002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17.649999999999999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896</v>
      </c>
      <c r="E42" s="181"/>
      <c r="F42" s="181"/>
      <c r="G42" s="181">
        <f>'実質公債費比率（分子）の構造'!L$52</f>
        <v>942</v>
      </c>
      <c r="H42" s="181"/>
      <c r="I42" s="181"/>
      <c r="J42" s="181">
        <f>'実質公債費比率（分子）の構造'!M$52</f>
        <v>942</v>
      </c>
      <c r="K42" s="181"/>
      <c r="L42" s="181"/>
      <c r="M42" s="181">
        <f>'実質公債費比率（分子）の構造'!N$52</f>
        <v>925</v>
      </c>
      <c r="N42" s="181"/>
      <c r="O42" s="181"/>
      <c r="P42" s="181">
        <f>'実質公債費比率（分子）の構造'!O$52</f>
        <v>1044</v>
      </c>
    </row>
    <row r="43" spans="1:16" x14ac:dyDescent="0.15">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19</v>
      </c>
      <c r="C44" s="181"/>
      <c r="D44" s="181"/>
      <c r="E44" s="181">
        <f>'実質公債費比率（分子）の構造'!L$50</f>
        <v>22</v>
      </c>
      <c r="F44" s="181"/>
      <c r="G44" s="181"/>
      <c r="H44" s="181">
        <f>'実質公債費比率（分子）の構造'!M$50</f>
        <v>16</v>
      </c>
      <c r="I44" s="181"/>
      <c r="J44" s="181"/>
      <c r="K44" s="181">
        <f>'実質公債費比率（分子）の構造'!N$50</f>
        <v>19</v>
      </c>
      <c r="L44" s="181"/>
      <c r="M44" s="181"/>
      <c r="N44" s="181">
        <f>'実質公債費比率（分子）の構造'!O$50</f>
        <v>6</v>
      </c>
      <c r="O44" s="181"/>
      <c r="P44" s="181"/>
    </row>
    <row r="45" spans="1:16" x14ac:dyDescent="0.15">
      <c r="A45" s="181" t="s">
        <v>65</v>
      </c>
      <c r="B45" s="181">
        <f>'実質公債費比率（分子）の構造'!K$49</f>
        <v>5</v>
      </c>
      <c r="C45" s="181"/>
      <c r="D45" s="181"/>
      <c r="E45" s="181">
        <f>'実質公債費比率（分子）の構造'!L$49</f>
        <v>5</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x14ac:dyDescent="0.15">
      <c r="A46" s="181" t="s">
        <v>66</v>
      </c>
      <c r="B46" s="181">
        <f>'実質公債費比率（分子）の構造'!K$48</f>
        <v>637</v>
      </c>
      <c r="C46" s="181"/>
      <c r="D46" s="181"/>
      <c r="E46" s="181">
        <f>'実質公債費比率（分子）の構造'!L$48</f>
        <v>650</v>
      </c>
      <c r="F46" s="181"/>
      <c r="G46" s="181"/>
      <c r="H46" s="181">
        <f>'実質公債費比率（分子）の構造'!M$48</f>
        <v>636</v>
      </c>
      <c r="I46" s="181"/>
      <c r="J46" s="181"/>
      <c r="K46" s="181">
        <f>'実質公債費比率（分子）の構造'!N$48</f>
        <v>638</v>
      </c>
      <c r="L46" s="181"/>
      <c r="M46" s="181"/>
      <c r="N46" s="181">
        <f>'実質公債費比率（分子）の構造'!O$48</f>
        <v>655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586</v>
      </c>
      <c r="C49" s="181"/>
      <c r="D49" s="181"/>
      <c r="E49" s="181">
        <f>'実質公債費比率（分子）の構造'!L$45</f>
        <v>650</v>
      </c>
      <c r="F49" s="181"/>
      <c r="G49" s="181"/>
      <c r="H49" s="181">
        <f>'実質公債費比率（分子）の構造'!M$45</f>
        <v>654</v>
      </c>
      <c r="I49" s="181"/>
      <c r="J49" s="181"/>
      <c r="K49" s="181">
        <f>'実質公債費比率（分子）の構造'!N$45</f>
        <v>636</v>
      </c>
      <c r="L49" s="181"/>
      <c r="M49" s="181"/>
      <c r="N49" s="181">
        <f>'実質公債費比率（分子）の構造'!O$45</f>
        <v>672</v>
      </c>
      <c r="O49" s="181"/>
      <c r="P49" s="181"/>
    </row>
    <row r="50" spans="1:16" x14ac:dyDescent="0.15">
      <c r="A50" s="181" t="s">
        <v>70</v>
      </c>
      <c r="B50" s="181" t="e">
        <f>NA()</f>
        <v>#N/A</v>
      </c>
      <c r="C50" s="181">
        <f>IF(ISNUMBER('実質公債費比率（分子）の構造'!K$53),'実質公債費比率（分子）の構造'!K$53,NA())</f>
        <v>351</v>
      </c>
      <c r="D50" s="181" t="e">
        <f>NA()</f>
        <v>#N/A</v>
      </c>
      <c r="E50" s="181" t="e">
        <f>NA()</f>
        <v>#N/A</v>
      </c>
      <c r="F50" s="181">
        <f>IF(ISNUMBER('実質公債費比率（分子）の構造'!L$53),'実質公債費比率（分子）の構造'!L$53,NA())</f>
        <v>385</v>
      </c>
      <c r="G50" s="181" t="e">
        <f>NA()</f>
        <v>#N/A</v>
      </c>
      <c r="H50" s="181" t="e">
        <f>NA()</f>
        <v>#N/A</v>
      </c>
      <c r="I50" s="181">
        <f>IF(ISNUMBER('実質公債費比率（分子）の構造'!M$53),'実質公債費比率（分子）の構造'!M$53,NA())</f>
        <v>369</v>
      </c>
      <c r="J50" s="181" t="e">
        <f>NA()</f>
        <v>#N/A</v>
      </c>
      <c r="K50" s="181" t="e">
        <f>NA()</f>
        <v>#N/A</v>
      </c>
      <c r="L50" s="181">
        <f>IF(ISNUMBER('実質公債費比率（分子）の構造'!N$53),'実質公債費比率（分子）の構造'!N$53,NA())</f>
        <v>373</v>
      </c>
      <c r="M50" s="181" t="e">
        <f>NA()</f>
        <v>#N/A</v>
      </c>
      <c r="N50" s="181" t="e">
        <f>NA()</f>
        <v>#N/A</v>
      </c>
      <c r="O50" s="181">
        <f>IF(ISNUMBER('実質公債費比率（分子）の構造'!O$53),'実質公債費比率（分子）の構造'!O$53,NA())</f>
        <v>294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10409</v>
      </c>
      <c r="E56" s="180"/>
      <c r="F56" s="180"/>
      <c r="G56" s="180">
        <f>'将来負担比率（分子）の構造'!J$52</f>
        <v>10230</v>
      </c>
      <c r="H56" s="180"/>
      <c r="I56" s="180"/>
      <c r="J56" s="180">
        <f>'将来負担比率（分子）の構造'!K$52</f>
        <v>10138</v>
      </c>
      <c r="K56" s="180"/>
      <c r="L56" s="180"/>
      <c r="M56" s="180">
        <f>'将来負担比率（分子）の構造'!L$52</f>
        <v>9880</v>
      </c>
      <c r="N56" s="180"/>
      <c r="O56" s="180"/>
      <c r="P56" s="180">
        <f>'将来負担比率（分子）の構造'!M$52</f>
        <v>9475</v>
      </c>
    </row>
    <row r="57" spans="1:16" x14ac:dyDescent="0.15">
      <c r="A57" s="180" t="s">
        <v>41</v>
      </c>
      <c r="B57" s="180"/>
      <c r="C57" s="180"/>
      <c r="D57" s="180">
        <f>'将来負担比率（分子）の構造'!I$51</f>
        <v>130</v>
      </c>
      <c r="E57" s="180"/>
      <c r="F57" s="180"/>
      <c r="G57" s="180">
        <f>'将来負担比率（分子）の構造'!J$51</f>
        <v>98</v>
      </c>
      <c r="H57" s="180"/>
      <c r="I57" s="180"/>
      <c r="J57" s="180">
        <f>'将来負担比率（分子）の構造'!K$51</f>
        <v>71</v>
      </c>
      <c r="K57" s="180"/>
      <c r="L57" s="180"/>
      <c r="M57" s="180">
        <f>'将来負担比率（分子）の構造'!L$51</f>
        <v>44</v>
      </c>
      <c r="N57" s="180"/>
      <c r="O57" s="180"/>
      <c r="P57" s="180">
        <f>'将来負担比率（分子）の構造'!M$51</f>
        <v>24</v>
      </c>
    </row>
    <row r="58" spans="1:16" x14ac:dyDescent="0.15">
      <c r="A58" s="180" t="s">
        <v>40</v>
      </c>
      <c r="B58" s="180"/>
      <c r="C58" s="180"/>
      <c r="D58" s="180">
        <f>'将来負担比率（分子）の構造'!I$50</f>
        <v>3786</v>
      </c>
      <c r="E58" s="180"/>
      <c r="F58" s="180"/>
      <c r="G58" s="180">
        <f>'将来負担比率（分子）の構造'!J$50</f>
        <v>4102</v>
      </c>
      <c r="H58" s="180"/>
      <c r="I58" s="180"/>
      <c r="J58" s="180">
        <f>'将来負担比率（分子）の構造'!K$50</f>
        <v>4460</v>
      </c>
      <c r="K58" s="180"/>
      <c r="L58" s="180"/>
      <c r="M58" s="180">
        <f>'将来負担比率（分子）の構造'!L$50</f>
        <v>4456</v>
      </c>
      <c r="N58" s="180"/>
      <c r="O58" s="180"/>
      <c r="P58" s="180">
        <f>'将来負担比率（分子）の構造'!M$50</f>
        <v>4516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679</v>
      </c>
      <c r="C62" s="180"/>
      <c r="D62" s="180"/>
      <c r="E62" s="180">
        <f>'将来負担比率（分子）の構造'!J$45</f>
        <v>689</v>
      </c>
      <c r="F62" s="180"/>
      <c r="G62" s="180"/>
      <c r="H62" s="180">
        <f>'将来負担比率（分子）の構造'!K$45</f>
        <v>643</v>
      </c>
      <c r="I62" s="180"/>
      <c r="J62" s="180"/>
      <c r="K62" s="180">
        <f>'将来負担比率（分子）の構造'!L$45</f>
        <v>637</v>
      </c>
      <c r="L62" s="180"/>
      <c r="M62" s="180"/>
      <c r="N62" s="180">
        <f>'将来負担比率（分子）の構造'!M$45</f>
        <v>605</v>
      </c>
      <c r="O62" s="180"/>
      <c r="P62" s="180"/>
    </row>
    <row r="63" spans="1:16" x14ac:dyDescent="0.15">
      <c r="A63" s="180" t="s">
        <v>33</v>
      </c>
      <c r="B63" s="180">
        <f>'将来負担比率（分子）の構造'!I$44</f>
        <v>23</v>
      </c>
      <c r="C63" s="180"/>
      <c r="D63" s="180"/>
      <c r="E63" s="180">
        <f>'将来負担比率（分子）の構造'!J$44</f>
        <v>18</v>
      </c>
      <c r="F63" s="180"/>
      <c r="G63" s="180"/>
      <c r="H63" s="180">
        <f>'将来負担比率（分子）の構造'!K$44</f>
        <v>14</v>
      </c>
      <c r="I63" s="180"/>
      <c r="J63" s="180"/>
      <c r="K63" s="180">
        <f>'将来負担比率（分子）の構造'!L$44</f>
        <v>189</v>
      </c>
      <c r="L63" s="180"/>
      <c r="M63" s="180"/>
      <c r="N63" s="180">
        <f>'将来負担比率（分子）の構造'!M$44</f>
        <v>337</v>
      </c>
      <c r="O63" s="180"/>
      <c r="P63" s="180"/>
    </row>
    <row r="64" spans="1:16" x14ac:dyDescent="0.15">
      <c r="A64" s="180" t="s">
        <v>32</v>
      </c>
      <c r="B64" s="180">
        <f>'将来負担比率（分子）の構造'!I$43</f>
        <v>7614</v>
      </c>
      <c r="C64" s="180"/>
      <c r="D64" s="180"/>
      <c r="E64" s="180">
        <f>'将来負担比率（分子）の構造'!J$43</f>
        <v>7298</v>
      </c>
      <c r="F64" s="180"/>
      <c r="G64" s="180"/>
      <c r="H64" s="180">
        <f>'将来負担比率（分子）の構造'!K$43</f>
        <v>6729</v>
      </c>
      <c r="I64" s="180"/>
      <c r="J64" s="180"/>
      <c r="K64" s="180">
        <f>'将来負担比率（分子）の構造'!L$43</f>
        <v>6336</v>
      </c>
      <c r="L64" s="180"/>
      <c r="M64" s="180"/>
      <c r="N64" s="180">
        <f>'将来負担比率（分子）の構造'!M$43</f>
        <v>5814</v>
      </c>
      <c r="O64" s="180"/>
      <c r="P64" s="180"/>
    </row>
    <row r="65" spans="1:16" x14ac:dyDescent="0.15">
      <c r="A65" s="180" t="s">
        <v>31</v>
      </c>
      <c r="B65" s="180">
        <f>'将来負担比率（分子）の構造'!I$42</f>
        <v>147</v>
      </c>
      <c r="C65" s="180"/>
      <c r="D65" s="180"/>
      <c r="E65" s="180">
        <f>'将来負担比率（分子）の構造'!J$42</f>
        <v>109</v>
      </c>
      <c r="F65" s="180"/>
      <c r="G65" s="180"/>
      <c r="H65" s="180">
        <f>'将来負担比率（分子）の構造'!K$42</f>
        <v>69</v>
      </c>
      <c r="I65" s="180"/>
      <c r="J65" s="180"/>
      <c r="K65" s="180">
        <f>'将来負担比率（分子）の構造'!L$42</f>
        <v>33</v>
      </c>
      <c r="L65" s="180"/>
      <c r="M65" s="180"/>
      <c r="N65" s="180">
        <f>'将来負担比率（分子）の構造'!M$42</f>
        <v>10</v>
      </c>
      <c r="O65" s="180"/>
      <c r="P65" s="180"/>
    </row>
    <row r="66" spans="1:16" x14ac:dyDescent="0.15">
      <c r="A66" s="180" t="s">
        <v>30</v>
      </c>
      <c r="B66" s="180">
        <f>'将来負担比率（分子）の構造'!I$41</f>
        <v>6827</v>
      </c>
      <c r="C66" s="180"/>
      <c r="D66" s="180"/>
      <c r="E66" s="180">
        <f>'将来負担比率（分子）の構造'!J$41</f>
        <v>6860</v>
      </c>
      <c r="F66" s="180"/>
      <c r="G66" s="180"/>
      <c r="H66" s="180">
        <f>'将来負担比率（分子）の構造'!K$41</f>
        <v>7147</v>
      </c>
      <c r="I66" s="180"/>
      <c r="J66" s="180"/>
      <c r="K66" s="180">
        <f>'将来負担比率（分子）の構造'!L$41</f>
        <v>7140</v>
      </c>
      <c r="L66" s="180"/>
      <c r="M66" s="180"/>
      <c r="N66" s="180">
        <f>'将来負担比率（分子）の構造'!M$41</f>
        <v>6949</v>
      </c>
      <c r="O66" s="180"/>
      <c r="P66" s="180"/>
    </row>
    <row r="67" spans="1:16" x14ac:dyDescent="0.15">
      <c r="A67" s="180" t="s">
        <v>74</v>
      </c>
      <c r="B67" s="180" t="e">
        <f>NA()</f>
        <v>#N/A</v>
      </c>
      <c r="C67" s="180">
        <f>IF(ISNUMBER('将来負担比率（分子）の構造'!I$53), IF('将来負担比率（分子）の構造'!I$53 &lt; 0, 0, '将来負担比率（分子）の構造'!I$53), NA())</f>
        <v>965</v>
      </c>
      <c r="D67" s="180" t="e">
        <f>NA()</f>
        <v>#N/A</v>
      </c>
      <c r="E67" s="180" t="e">
        <f>NA()</f>
        <v>#N/A</v>
      </c>
      <c r="F67" s="180">
        <f>IF(ISNUMBER('将来負担比率（分子）の構造'!J$53), IF('将来負担比率（分子）の構造'!J$53 &lt; 0, 0, '将来負担比率（分子）の構造'!J$53), NA())</f>
        <v>542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1848</v>
      </c>
      <c r="C72" s="184">
        <f>基金残高に係る経年分析!G55</f>
        <v>1706</v>
      </c>
      <c r="D72" s="184">
        <f>基金残高に係る経年分析!H55</f>
        <v>1415</v>
      </c>
    </row>
    <row r="73" spans="1:16" x14ac:dyDescent="0.15">
      <c r="A73" s="183" t="s">
        <v>77</v>
      </c>
      <c r="B73" s="184">
        <f>基金残高に係る経年分析!F56</f>
        <v>866</v>
      </c>
      <c r="C73" s="184">
        <f>基金残高に係る経年分析!G56</f>
        <v>1037</v>
      </c>
      <c r="D73" s="184">
        <f>基金残高に係る経年分析!H56</f>
        <v>1278</v>
      </c>
    </row>
    <row r="74" spans="1:16" x14ac:dyDescent="0.15">
      <c r="A74" s="183" t="s">
        <v>78</v>
      </c>
      <c r="B74" s="184">
        <f>基金残高に係る経年分析!F57</f>
        <v>2321</v>
      </c>
      <c r="C74" s="184">
        <f>基金残高に係る経年分析!G57</f>
        <v>2240</v>
      </c>
      <c r="D74" s="184">
        <f>基金残高に係る経年分析!H57</f>
        <v>2292</v>
      </c>
    </row>
  </sheetData>
  <sheetProtection algorithmName="SHA-512" hashValue="pakw/TdBjKxaeLKC1BuLETaJCSbjdazct8TWonFheZNpGQ7CRDTBknr62tNWz+KTietXYdqZtZ0E92rSM6ifhw==" saltValue="tF4cEJNoUSctFuPIjMS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1089073</v>
      </c>
      <c r="S5" s="669"/>
      <c r="T5" s="669"/>
      <c r="U5" s="669"/>
      <c r="V5" s="669"/>
      <c r="W5" s="669"/>
      <c r="X5" s="669"/>
      <c r="Y5" s="670"/>
      <c r="Z5" s="671">
        <v>14.7</v>
      </c>
      <c r="AA5" s="671"/>
      <c r="AB5" s="671"/>
      <c r="AC5" s="671"/>
      <c r="AD5" s="672">
        <v>1089073</v>
      </c>
      <c r="AE5" s="672"/>
      <c r="AF5" s="672"/>
      <c r="AG5" s="672"/>
      <c r="AH5" s="672"/>
      <c r="AI5" s="672"/>
      <c r="AJ5" s="672"/>
      <c r="AK5" s="672"/>
      <c r="AL5" s="673">
        <v>23.7</v>
      </c>
      <c r="AM5" s="674"/>
      <c r="AN5" s="674"/>
      <c r="AO5" s="675"/>
      <c r="AP5" s="665" t="s">
        <v>224</v>
      </c>
      <c r="AQ5" s="666"/>
      <c r="AR5" s="666"/>
      <c r="AS5" s="666"/>
      <c r="AT5" s="666"/>
      <c r="AU5" s="666"/>
      <c r="AV5" s="666"/>
      <c r="AW5" s="666"/>
      <c r="AX5" s="666"/>
      <c r="AY5" s="666"/>
      <c r="AZ5" s="666"/>
      <c r="BA5" s="666"/>
      <c r="BB5" s="666"/>
      <c r="BC5" s="666"/>
      <c r="BD5" s="666"/>
      <c r="BE5" s="666"/>
      <c r="BF5" s="667"/>
      <c r="BG5" s="679">
        <v>1078495</v>
      </c>
      <c r="BH5" s="680"/>
      <c r="BI5" s="680"/>
      <c r="BJ5" s="680"/>
      <c r="BK5" s="680"/>
      <c r="BL5" s="680"/>
      <c r="BM5" s="680"/>
      <c r="BN5" s="681"/>
      <c r="BO5" s="682">
        <v>99</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97753</v>
      </c>
      <c r="S6" s="680"/>
      <c r="T6" s="680"/>
      <c r="U6" s="680"/>
      <c r="V6" s="680"/>
      <c r="W6" s="680"/>
      <c r="X6" s="680"/>
      <c r="Y6" s="681"/>
      <c r="Z6" s="682">
        <v>1.3</v>
      </c>
      <c r="AA6" s="682"/>
      <c r="AB6" s="682"/>
      <c r="AC6" s="682"/>
      <c r="AD6" s="683">
        <v>97753</v>
      </c>
      <c r="AE6" s="683"/>
      <c r="AF6" s="683"/>
      <c r="AG6" s="683"/>
      <c r="AH6" s="683"/>
      <c r="AI6" s="683"/>
      <c r="AJ6" s="683"/>
      <c r="AK6" s="683"/>
      <c r="AL6" s="684">
        <v>2.1</v>
      </c>
      <c r="AM6" s="685"/>
      <c r="AN6" s="685"/>
      <c r="AO6" s="686"/>
      <c r="AP6" s="676" t="s">
        <v>230</v>
      </c>
      <c r="AQ6" s="677"/>
      <c r="AR6" s="677"/>
      <c r="AS6" s="677"/>
      <c r="AT6" s="677"/>
      <c r="AU6" s="677"/>
      <c r="AV6" s="677"/>
      <c r="AW6" s="677"/>
      <c r="AX6" s="677"/>
      <c r="AY6" s="677"/>
      <c r="AZ6" s="677"/>
      <c r="BA6" s="677"/>
      <c r="BB6" s="677"/>
      <c r="BC6" s="677"/>
      <c r="BD6" s="677"/>
      <c r="BE6" s="677"/>
      <c r="BF6" s="678"/>
      <c r="BG6" s="679">
        <v>1078495</v>
      </c>
      <c r="BH6" s="680"/>
      <c r="BI6" s="680"/>
      <c r="BJ6" s="680"/>
      <c r="BK6" s="680"/>
      <c r="BL6" s="680"/>
      <c r="BM6" s="680"/>
      <c r="BN6" s="681"/>
      <c r="BO6" s="682">
        <v>99</v>
      </c>
      <c r="BP6" s="682"/>
      <c r="BQ6" s="682"/>
      <c r="BR6" s="682"/>
      <c r="BS6" s="683" t="s">
        <v>146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78839</v>
      </c>
      <c r="CS6" s="680"/>
      <c r="CT6" s="680"/>
      <c r="CU6" s="680"/>
      <c r="CV6" s="680"/>
      <c r="CW6" s="680"/>
      <c r="CX6" s="680"/>
      <c r="CY6" s="681"/>
      <c r="CZ6" s="673">
        <v>1.2</v>
      </c>
      <c r="DA6" s="674"/>
      <c r="DB6" s="674"/>
      <c r="DC6" s="693"/>
      <c r="DD6" s="688" t="s">
        <v>128</v>
      </c>
      <c r="DE6" s="680"/>
      <c r="DF6" s="680"/>
      <c r="DG6" s="680"/>
      <c r="DH6" s="680"/>
      <c r="DI6" s="680"/>
      <c r="DJ6" s="680"/>
      <c r="DK6" s="680"/>
      <c r="DL6" s="680"/>
      <c r="DM6" s="680"/>
      <c r="DN6" s="680"/>
      <c r="DO6" s="680"/>
      <c r="DP6" s="681"/>
      <c r="DQ6" s="688">
        <v>78839</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2404</v>
      </c>
      <c r="S7" s="680"/>
      <c r="T7" s="680"/>
      <c r="U7" s="680"/>
      <c r="V7" s="680"/>
      <c r="W7" s="680"/>
      <c r="X7" s="680"/>
      <c r="Y7" s="681"/>
      <c r="Z7" s="682">
        <v>0</v>
      </c>
      <c r="AA7" s="682"/>
      <c r="AB7" s="682"/>
      <c r="AC7" s="682"/>
      <c r="AD7" s="683">
        <v>2404</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496258</v>
      </c>
      <c r="BH7" s="680"/>
      <c r="BI7" s="680"/>
      <c r="BJ7" s="680"/>
      <c r="BK7" s="680"/>
      <c r="BL7" s="680"/>
      <c r="BM7" s="680"/>
      <c r="BN7" s="681"/>
      <c r="BO7" s="682">
        <v>45.6</v>
      </c>
      <c r="BP7" s="682"/>
      <c r="BQ7" s="682"/>
      <c r="BR7" s="682"/>
      <c r="BS7" s="683" t="s">
        <v>225</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1420819</v>
      </c>
      <c r="CS7" s="680"/>
      <c r="CT7" s="680"/>
      <c r="CU7" s="680"/>
      <c r="CV7" s="680"/>
      <c r="CW7" s="680"/>
      <c r="CX7" s="680"/>
      <c r="CY7" s="681"/>
      <c r="CZ7" s="682">
        <v>20.9</v>
      </c>
      <c r="DA7" s="682"/>
      <c r="DB7" s="682"/>
      <c r="DC7" s="682"/>
      <c r="DD7" s="688">
        <v>216206</v>
      </c>
      <c r="DE7" s="680"/>
      <c r="DF7" s="680"/>
      <c r="DG7" s="680"/>
      <c r="DH7" s="680"/>
      <c r="DI7" s="680"/>
      <c r="DJ7" s="680"/>
      <c r="DK7" s="680"/>
      <c r="DL7" s="680"/>
      <c r="DM7" s="680"/>
      <c r="DN7" s="680"/>
      <c r="DO7" s="680"/>
      <c r="DP7" s="681"/>
      <c r="DQ7" s="688">
        <v>850076</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4082</v>
      </c>
      <c r="S8" s="680"/>
      <c r="T8" s="680"/>
      <c r="U8" s="680"/>
      <c r="V8" s="680"/>
      <c r="W8" s="680"/>
      <c r="X8" s="680"/>
      <c r="Y8" s="681"/>
      <c r="Z8" s="682">
        <v>0.1</v>
      </c>
      <c r="AA8" s="682"/>
      <c r="AB8" s="682"/>
      <c r="AC8" s="682"/>
      <c r="AD8" s="683">
        <v>4082</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21139</v>
      </c>
      <c r="BH8" s="680"/>
      <c r="BI8" s="680"/>
      <c r="BJ8" s="680"/>
      <c r="BK8" s="680"/>
      <c r="BL8" s="680"/>
      <c r="BM8" s="680"/>
      <c r="BN8" s="681"/>
      <c r="BO8" s="682">
        <v>1.9</v>
      </c>
      <c r="BP8" s="682"/>
      <c r="BQ8" s="682"/>
      <c r="BR8" s="682"/>
      <c r="BS8" s="688" t="s">
        <v>225</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1362244</v>
      </c>
      <c r="CS8" s="680"/>
      <c r="CT8" s="680"/>
      <c r="CU8" s="680"/>
      <c r="CV8" s="680"/>
      <c r="CW8" s="680"/>
      <c r="CX8" s="680"/>
      <c r="CY8" s="681"/>
      <c r="CZ8" s="682">
        <v>20</v>
      </c>
      <c r="DA8" s="682"/>
      <c r="DB8" s="682"/>
      <c r="DC8" s="682"/>
      <c r="DD8" s="688">
        <v>24914</v>
      </c>
      <c r="DE8" s="680"/>
      <c r="DF8" s="680"/>
      <c r="DG8" s="680"/>
      <c r="DH8" s="680"/>
      <c r="DI8" s="680"/>
      <c r="DJ8" s="680"/>
      <c r="DK8" s="680"/>
      <c r="DL8" s="680"/>
      <c r="DM8" s="680"/>
      <c r="DN8" s="680"/>
      <c r="DO8" s="680"/>
      <c r="DP8" s="681"/>
      <c r="DQ8" s="688">
        <v>842280</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3417</v>
      </c>
      <c r="S9" s="680"/>
      <c r="T9" s="680"/>
      <c r="U9" s="680"/>
      <c r="V9" s="680"/>
      <c r="W9" s="680"/>
      <c r="X9" s="680"/>
      <c r="Y9" s="681"/>
      <c r="Z9" s="682">
        <v>0</v>
      </c>
      <c r="AA9" s="682"/>
      <c r="AB9" s="682"/>
      <c r="AC9" s="682"/>
      <c r="AD9" s="683">
        <v>3417</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432090</v>
      </c>
      <c r="BH9" s="680"/>
      <c r="BI9" s="680"/>
      <c r="BJ9" s="680"/>
      <c r="BK9" s="680"/>
      <c r="BL9" s="680"/>
      <c r="BM9" s="680"/>
      <c r="BN9" s="681"/>
      <c r="BO9" s="682">
        <v>39.700000000000003</v>
      </c>
      <c r="BP9" s="682"/>
      <c r="BQ9" s="682"/>
      <c r="BR9" s="682"/>
      <c r="BS9" s="688" t="s">
        <v>225</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744875</v>
      </c>
      <c r="CS9" s="680"/>
      <c r="CT9" s="680"/>
      <c r="CU9" s="680"/>
      <c r="CV9" s="680"/>
      <c r="CW9" s="680"/>
      <c r="CX9" s="680"/>
      <c r="CY9" s="681"/>
      <c r="CZ9" s="682">
        <v>11</v>
      </c>
      <c r="DA9" s="682"/>
      <c r="DB9" s="682"/>
      <c r="DC9" s="682"/>
      <c r="DD9" s="688">
        <v>4832</v>
      </c>
      <c r="DE9" s="680"/>
      <c r="DF9" s="680"/>
      <c r="DG9" s="680"/>
      <c r="DH9" s="680"/>
      <c r="DI9" s="680"/>
      <c r="DJ9" s="680"/>
      <c r="DK9" s="680"/>
      <c r="DL9" s="680"/>
      <c r="DM9" s="680"/>
      <c r="DN9" s="680"/>
      <c r="DO9" s="680"/>
      <c r="DP9" s="681"/>
      <c r="DQ9" s="688">
        <v>700612</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225</v>
      </c>
      <c r="S10" s="680"/>
      <c r="T10" s="680"/>
      <c r="U10" s="680"/>
      <c r="V10" s="680"/>
      <c r="W10" s="680"/>
      <c r="X10" s="680"/>
      <c r="Y10" s="681"/>
      <c r="Z10" s="682" t="s">
        <v>146</v>
      </c>
      <c r="AA10" s="682"/>
      <c r="AB10" s="682"/>
      <c r="AC10" s="682"/>
      <c r="AD10" s="683" t="s">
        <v>146</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17371</v>
      </c>
      <c r="BH10" s="680"/>
      <c r="BI10" s="680"/>
      <c r="BJ10" s="680"/>
      <c r="BK10" s="680"/>
      <c r="BL10" s="680"/>
      <c r="BM10" s="680"/>
      <c r="BN10" s="681"/>
      <c r="BO10" s="682">
        <v>1.6</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1655</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1655</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225</v>
      </c>
      <c r="S11" s="680"/>
      <c r="T11" s="680"/>
      <c r="U11" s="680"/>
      <c r="V11" s="680"/>
      <c r="W11" s="680"/>
      <c r="X11" s="680"/>
      <c r="Y11" s="681"/>
      <c r="Z11" s="682" t="s">
        <v>225</v>
      </c>
      <c r="AA11" s="682"/>
      <c r="AB11" s="682"/>
      <c r="AC11" s="682"/>
      <c r="AD11" s="683" t="s">
        <v>128</v>
      </c>
      <c r="AE11" s="683"/>
      <c r="AF11" s="683"/>
      <c r="AG11" s="683"/>
      <c r="AH11" s="683"/>
      <c r="AI11" s="683"/>
      <c r="AJ11" s="683"/>
      <c r="AK11" s="683"/>
      <c r="AL11" s="684" t="s">
        <v>146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25658</v>
      </c>
      <c r="BH11" s="680"/>
      <c r="BI11" s="680"/>
      <c r="BJ11" s="680"/>
      <c r="BK11" s="680"/>
      <c r="BL11" s="680"/>
      <c r="BM11" s="680"/>
      <c r="BN11" s="681"/>
      <c r="BO11" s="682">
        <v>2.4</v>
      </c>
      <c r="BP11" s="682"/>
      <c r="BQ11" s="682"/>
      <c r="BR11" s="682"/>
      <c r="BS11" s="688" t="s">
        <v>128</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712783</v>
      </c>
      <c r="CS11" s="680"/>
      <c r="CT11" s="680"/>
      <c r="CU11" s="680"/>
      <c r="CV11" s="680"/>
      <c r="CW11" s="680"/>
      <c r="CX11" s="680"/>
      <c r="CY11" s="681"/>
      <c r="CZ11" s="682">
        <v>10.5</v>
      </c>
      <c r="DA11" s="682"/>
      <c r="DB11" s="682"/>
      <c r="DC11" s="682"/>
      <c r="DD11" s="688">
        <v>91143</v>
      </c>
      <c r="DE11" s="680"/>
      <c r="DF11" s="680"/>
      <c r="DG11" s="680"/>
      <c r="DH11" s="680"/>
      <c r="DI11" s="680"/>
      <c r="DJ11" s="680"/>
      <c r="DK11" s="680"/>
      <c r="DL11" s="680"/>
      <c r="DM11" s="680"/>
      <c r="DN11" s="680"/>
      <c r="DO11" s="680"/>
      <c r="DP11" s="681"/>
      <c r="DQ11" s="688">
        <v>529805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191830</v>
      </c>
      <c r="S12" s="680"/>
      <c r="T12" s="680"/>
      <c r="U12" s="680"/>
      <c r="V12" s="680"/>
      <c r="W12" s="680"/>
      <c r="X12" s="680"/>
      <c r="Y12" s="681"/>
      <c r="Z12" s="682">
        <v>2.6</v>
      </c>
      <c r="AA12" s="682"/>
      <c r="AB12" s="682"/>
      <c r="AC12" s="682"/>
      <c r="AD12" s="683">
        <v>191830</v>
      </c>
      <c r="AE12" s="683"/>
      <c r="AF12" s="683"/>
      <c r="AG12" s="683"/>
      <c r="AH12" s="683"/>
      <c r="AI12" s="683"/>
      <c r="AJ12" s="683"/>
      <c r="AK12" s="683"/>
      <c r="AL12" s="684">
        <v>4.2</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493441</v>
      </c>
      <c r="BH12" s="680"/>
      <c r="BI12" s="680"/>
      <c r="BJ12" s="680"/>
      <c r="BK12" s="680"/>
      <c r="BL12" s="680"/>
      <c r="BM12" s="680"/>
      <c r="BN12" s="681"/>
      <c r="BO12" s="682">
        <v>45.3</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184105</v>
      </c>
      <c r="CS12" s="680"/>
      <c r="CT12" s="680"/>
      <c r="CU12" s="680"/>
      <c r="CV12" s="680"/>
      <c r="CW12" s="680"/>
      <c r="CX12" s="680"/>
      <c r="CY12" s="681"/>
      <c r="CZ12" s="682">
        <v>2.7</v>
      </c>
      <c r="DA12" s="682"/>
      <c r="DB12" s="682"/>
      <c r="DC12" s="682"/>
      <c r="DD12" s="688">
        <v>19335</v>
      </c>
      <c r="DE12" s="680"/>
      <c r="DF12" s="680"/>
      <c r="DG12" s="680"/>
      <c r="DH12" s="680"/>
      <c r="DI12" s="680"/>
      <c r="DJ12" s="680"/>
      <c r="DK12" s="680"/>
      <c r="DL12" s="680"/>
      <c r="DM12" s="680"/>
      <c r="DN12" s="680"/>
      <c r="DO12" s="680"/>
      <c r="DP12" s="681"/>
      <c r="DQ12" s="688">
        <v>113227</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21201</v>
      </c>
      <c r="S13" s="680"/>
      <c r="T13" s="680"/>
      <c r="U13" s="680"/>
      <c r="V13" s="680"/>
      <c r="W13" s="680"/>
      <c r="X13" s="680"/>
      <c r="Y13" s="681"/>
      <c r="Z13" s="682">
        <v>0.3</v>
      </c>
      <c r="AA13" s="682"/>
      <c r="AB13" s="682"/>
      <c r="AC13" s="682"/>
      <c r="AD13" s="683">
        <v>21201</v>
      </c>
      <c r="AE13" s="683"/>
      <c r="AF13" s="683"/>
      <c r="AG13" s="683"/>
      <c r="AH13" s="683"/>
      <c r="AI13" s="683"/>
      <c r="AJ13" s="683"/>
      <c r="AK13" s="683"/>
      <c r="AL13" s="684">
        <v>0.5</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492582</v>
      </c>
      <c r="BH13" s="680"/>
      <c r="BI13" s="680"/>
      <c r="BJ13" s="680"/>
      <c r="BK13" s="680"/>
      <c r="BL13" s="680"/>
      <c r="BM13" s="680"/>
      <c r="BN13" s="681"/>
      <c r="BO13" s="682">
        <v>45.2</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573868</v>
      </c>
      <c r="CS13" s="680"/>
      <c r="CT13" s="680"/>
      <c r="CU13" s="680"/>
      <c r="CV13" s="680"/>
      <c r="CW13" s="680"/>
      <c r="CX13" s="680"/>
      <c r="CY13" s="681"/>
      <c r="CZ13" s="682">
        <v>8.4</v>
      </c>
      <c r="DA13" s="682"/>
      <c r="DB13" s="682"/>
      <c r="DC13" s="682"/>
      <c r="DD13" s="688">
        <v>171848</v>
      </c>
      <c r="DE13" s="680"/>
      <c r="DF13" s="680"/>
      <c r="DG13" s="680"/>
      <c r="DH13" s="680"/>
      <c r="DI13" s="680"/>
      <c r="DJ13" s="680"/>
      <c r="DK13" s="680"/>
      <c r="DL13" s="680"/>
      <c r="DM13" s="680"/>
      <c r="DN13" s="680"/>
      <c r="DO13" s="680"/>
      <c r="DP13" s="681"/>
      <c r="DQ13" s="688">
        <v>401295</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225</v>
      </c>
      <c r="S14" s="680"/>
      <c r="T14" s="680"/>
      <c r="U14" s="680"/>
      <c r="V14" s="680"/>
      <c r="W14" s="680"/>
      <c r="X14" s="680"/>
      <c r="Y14" s="681"/>
      <c r="Z14" s="682" t="s">
        <v>225</v>
      </c>
      <c r="AA14" s="682"/>
      <c r="AB14" s="682"/>
      <c r="AC14" s="682"/>
      <c r="AD14" s="683" t="s">
        <v>225</v>
      </c>
      <c r="AE14" s="683"/>
      <c r="AF14" s="683"/>
      <c r="AG14" s="683"/>
      <c r="AH14" s="683"/>
      <c r="AI14" s="683"/>
      <c r="AJ14" s="683"/>
      <c r="AK14" s="683"/>
      <c r="AL14" s="684" t="s">
        <v>128</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45835</v>
      </c>
      <c r="BH14" s="680"/>
      <c r="BI14" s="680"/>
      <c r="BJ14" s="680"/>
      <c r="BK14" s="680"/>
      <c r="BL14" s="680"/>
      <c r="BM14" s="680"/>
      <c r="BN14" s="681"/>
      <c r="BO14" s="682">
        <v>4.2</v>
      </c>
      <c r="BP14" s="682"/>
      <c r="BQ14" s="682"/>
      <c r="BR14" s="682"/>
      <c r="BS14" s="688" t="s">
        <v>146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341033</v>
      </c>
      <c r="CS14" s="680"/>
      <c r="CT14" s="680"/>
      <c r="CU14" s="680"/>
      <c r="CV14" s="680"/>
      <c r="CW14" s="680"/>
      <c r="CX14" s="680"/>
      <c r="CY14" s="681"/>
      <c r="CZ14" s="682">
        <v>5</v>
      </c>
      <c r="DA14" s="682"/>
      <c r="DB14" s="682"/>
      <c r="DC14" s="682"/>
      <c r="DD14" s="688">
        <v>17915</v>
      </c>
      <c r="DE14" s="680"/>
      <c r="DF14" s="680"/>
      <c r="DG14" s="680"/>
      <c r="DH14" s="680"/>
      <c r="DI14" s="680"/>
      <c r="DJ14" s="680"/>
      <c r="DK14" s="680"/>
      <c r="DL14" s="680"/>
      <c r="DM14" s="680"/>
      <c r="DN14" s="680"/>
      <c r="DO14" s="680"/>
      <c r="DP14" s="681"/>
      <c r="DQ14" s="688">
        <v>312848</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23151</v>
      </c>
      <c r="S15" s="680"/>
      <c r="T15" s="680"/>
      <c r="U15" s="680"/>
      <c r="V15" s="680"/>
      <c r="W15" s="680"/>
      <c r="X15" s="680"/>
      <c r="Y15" s="681"/>
      <c r="Z15" s="682">
        <v>0.3</v>
      </c>
      <c r="AA15" s="682"/>
      <c r="AB15" s="682"/>
      <c r="AC15" s="682"/>
      <c r="AD15" s="683">
        <v>23151</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42961</v>
      </c>
      <c r="BH15" s="680"/>
      <c r="BI15" s="680"/>
      <c r="BJ15" s="680"/>
      <c r="BK15" s="680"/>
      <c r="BL15" s="680"/>
      <c r="BM15" s="680"/>
      <c r="BN15" s="681"/>
      <c r="BO15" s="682">
        <v>3.9</v>
      </c>
      <c r="BP15" s="682"/>
      <c r="BQ15" s="682"/>
      <c r="BR15" s="682"/>
      <c r="BS15" s="688" t="s">
        <v>128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638171</v>
      </c>
      <c r="CS15" s="680"/>
      <c r="CT15" s="680"/>
      <c r="CU15" s="680"/>
      <c r="CV15" s="680"/>
      <c r="CW15" s="680"/>
      <c r="CX15" s="680"/>
      <c r="CY15" s="681"/>
      <c r="CZ15" s="682">
        <v>9.4</v>
      </c>
      <c r="DA15" s="682"/>
      <c r="DB15" s="682"/>
      <c r="DC15" s="682"/>
      <c r="DD15" s="688">
        <v>19495</v>
      </c>
      <c r="DE15" s="680"/>
      <c r="DF15" s="680"/>
      <c r="DG15" s="680"/>
      <c r="DH15" s="680"/>
      <c r="DI15" s="680"/>
      <c r="DJ15" s="680"/>
      <c r="DK15" s="680"/>
      <c r="DL15" s="680"/>
      <c r="DM15" s="680"/>
      <c r="DN15" s="680"/>
      <c r="DO15" s="680"/>
      <c r="DP15" s="681"/>
      <c r="DQ15" s="688">
        <v>554067</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146</v>
      </c>
      <c r="AA16" s="682"/>
      <c r="AB16" s="682"/>
      <c r="AC16" s="682"/>
      <c r="AD16" s="683" t="s">
        <v>128</v>
      </c>
      <c r="AE16" s="683"/>
      <c r="AF16" s="683"/>
      <c r="AG16" s="683"/>
      <c r="AH16" s="683"/>
      <c r="AI16" s="683"/>
      <c r="AJ16" s="683"/>
      <c r="AK16" s="683"/>
      <c r="AL16" s="684" t="s">
        <v>128</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146</v>
      </c>
      <c r="BH16" s="680"/>
      <c r="BI16" s="680"/>
      <c r="BJ16" s="680"/>
      <c r="BK16" s="680"/>
      <c r="BL16" s="680"/>
      <c r="BM16" s="680"/>
      <c r="BN16" s="681"/>
      <c r="BO16" s="682" t="s">
        <v>146</v>
      </c>
      <c r="BP16" s="682"/>
      <c r="BQ16" s="682"/>
      <c r="BR16" s="682"/>
      <c r="BS16" s="688" t="s">
        <v>225</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66711</v>
      </c>
      <c r="CS16" s="680"/>
      <c r="CT16" s="680"/>
      <c r="CU16" s="680"/>
      <c r="CV16" s="680"/>
      <c r="CW16" s="680"/>
      <c r="CX16" s="680"/>
      <c r="CY16" s="681"/>
      <c r="CZ16" s="682">
        <v>1</v>
      </c>
      <c r="DA16" s="682"/>
      <c r="DB16" s="682"/>
      <c r="DC16" s="682"/>
      <c r="DD16" s="688" t="s">
        <v>225</v>
      </c>
      <c r="DE16" s="680"/>
      <c r="DF16" s="680"/>
      <c r="DG16" s="680"/>
      <c r="DH16" s="680"/>
      <c r="DI16" s="680"/>
      <c r="DJ16" s="680"/>
      <c r="DK16" s="680"/>
      <c r="DL16" s="680"/>
      <c r="DM16" s="680"/>
      <c r="DN16" s="680"/>
      <c r="DO16" s="680"/>
      <c r="DP16" s="681"/>
      <c r="DQ16" s="688">
        <v>21281</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4111</v>
      </c>
      <c r="S17" s="680"/>
      <c r="T17" s="680"/>
      <c r="U17" s="680"/>
      <c r="V17" s="680"/>
      <c r="W17" s="680"/>
      <c r="X17" s="680"/>
      <c r="Y17" s="681"/>
      <c r="Z17" s="682">
        <v>0.1</v>
      </c>
      <c r="AA17" s="682"/>
      <c r="AB17" s="682"/>
      <c r="AC17" s="682"/>
      <c r="AD17" s="683">
        <v>4111</v>
      </c>
      <c r="AE17" s="683"/>
      <c r="AF17" s="683"/>
      <c r="AG17" s="683"/>
      <c r="AH17" s="683"/>
      <c r="AI17" s="683"/>
      <c r="AJ17" s="683"/>
      <c r="AK17" s="683"/>
      <c r="AL17" s="684">
        <v>0.1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225</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671785</v>
      </c>
      <c r="CS17" s="680"/>
      <c r="CT17" s="680"/>
      <c r="CU17" s="680"/>
      <c r="CV17" s="680"/>
      <c r="CW17" s="680"/>
      <c r="CX17" s="680"/>
      <c r="CY17" s="681"/>
      <c r="CZ17" s="682">
        <v>9.9</v>
      </c>
      <c r="DA17" s="682"/>
      <c r="DB17" s="682"/>
      <c r="DC17" s="682"/>
      <c r="DD17" s="688" t="s">
        <v>128</v>
      </c>
      <c r="DE17" s="680"/>
      <c r="DF17" s="680"/>
      <c r="DG17" s="680"/>
      <c r="DH17" s="680"/>
      <c r="DI17" s="680"/>
      <c r="DJ17" s="680"/>
      <c r="DK17" s="680"/>
      <c r="DL17" s="680"/>
      <c r="DM17" s="680"/>
      <c r="DN17" s="680"/>
      <c r="DO17" s="680"/>
      <c r="DP17" s="681"/>
      <c r="DQ17" s="688">
        <v>661635</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3471497</v>
      </c>
      <c r="S18" s="680"/>
      <c r="T18" s="680"/>
      <c r="U18" s="680"/>
      <c r="V18" s="680"/>
      <c r="W18" s="680"/>
      <c r="X18" s="680"/>
      <c r="Y18" s="681"/>
      <c r="Z18" s="682">
        <v>47</v>
      </c>
      <c r="AA18" s="682"/>
      <c r="AB18" s="682"/>
      <c r="AC18" s="682"/>
      <c r="AD18" s="683">
        <v>3144906</v>
      </c>
      <c r="AE18" s="683"/>
      <c r="AF18" s="683"/>
      <c r="AG18" s="683"/>
      <c r="AH18" s="683"/>
      <c r="AI18" s="683"/>
      <c r="AJ18" s="683"/>
      <c r="AK18" s="683"/>
      <c r="AL18" s="684">
        <v>68.400000000000006</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225</v>
      </c>
      <c r="BH18" s="680"/>
      <c r="BI18" s="680"/>
      <c r="BJ18" s="680"/>
      <c r="BK18" s="680"/>
      <c r="BL18" s="680"/>
      <c r="BM18" s="680"/>
      <c r="BN18" s="681"/>
      <c r="BO18" s="682" t="s">
        <v>146</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225</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225</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3144906</v>
      </c>
      <c r="S19" s="680"/>
      <c r="T19" s="680"/>
      <c r="U19" s="680"/>
      <c r="V19" s="680"/>
      <c r="W19" s="680"/>
      <c r="X19" s="680"/>
      <c r="Y19" s="681"/>
      <c r="Z19" s="682">
        <v>42.6</v>
      </c>
      <c r="AA19" s="682"/>
      <c r="AB19" s="682"/>
      <c r="AC19" s="682"/>
      <c r="AD19" s="683">
        <v>3144906</v>
      </c>
      <c r="AE19" s="683"/>
      <c r="AF19" s="683"/>
      <c r="AG19" s="683"/>
      <c r="AH19" s="683"/>
      <c r="AI19" s="683"/>
      <c r="AJ19" s="683"/>
      <c r="AK19" s="683"/>
      <c r="AL19" s="684">
        <v>68.400000000000006</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10578</v>
      </c>
      <c r="BH19" s="680"/>
      <c r="BI19" s="680"/>
      <c r="BJ19" s="680"/>
      <c r="BK19" s="680"/>
      <c r="BL19" s="680"/>
      <c r="BM19" s="680"/>
      <c r="BN19" s="681"/>
      <c r="BO19" s="682">
        <v>1</v>
      </c>
      <c r="BP19" s="682"/>
      <c r="BQ19" s="682"/>
      <c r="BR19" s="682"/>
      <c r="BS19" s="688" t="s">
        <v>128</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225</v>
      </c>
      <c r="DA19" s="682"/>
      <c r="DB19" s="682"/>
      <c r="DC19" s="682"/>
      <c r="DD19" s="688" t="s">
        <v>225</v>
      </c>
      <c r="DE19" s="680"/>
      <c r="DF19" s="680"/>
      <c r="DG19" s="680"/>
      <c r="DH19" s="680"/>
      <c r="DI19" s="680"/>
      <c r="DJ19" s="680"/>
      <c r="DK19" s="680"/>
      <c r="DL19" s="680"/>
      <c r="DM19" s="680"/>
      <c r="DN19" s="680"/>
      <c r="DO19" s="680"/>
      <c r="DP19" s="681"/>
      <c r="DQ19" s="688" t="s">
        <v>225</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326591</v>
      </c>
      <c r="S20" s="680"/>
      <c r="T20" s="680"/>
      <c r="U20" s="680"/>
      <c r="V20" s="680"/>
      <c r="W20" s="680"/>
      <c r="X20" s="680"/>
      <c r="Y20" s="681"/>
      <c r="Z20" s="682">
        <v>4.4000000000000004</v>
      </c>
      <c r="AA20" s="682"/>
      <c r="AB20" s="682"/>
      <c r="AC20" s="682"/>
      <c r="AD20" s="683" t="s">
        <v>146</v>
      </c>
      <c r="AE20" s="683"/>
      <c r="AF20" s="683"/>
      <c r="AG20" s="683"/>
      <c r="AH20" s="683"/>
      <c r="AI20" s="683"/>
      <c r="AJ20" s="683"/>
      <c r="AK20" s="683"/>
      <c r="AL20" s="684" t="s">
        <v>128</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10578</v>
      </c>
      <c r="BH20" s="680"/>
      <c r="BI20" s="680"/>
      <c r="BJ20" s="680"/>
      <c r="BK20" s="680"/>
      <c r="BL20" s="680"/>
      <c r="BM20" s="680"/>
      <c r="BN20" s="681"/>
      <c r="BO20" s="682">
        <v>1</v>
      </c>
      <c r="BP20" s="682"/>
      <c r="BQ20" s="682"/>
      <c r="BR20" s="682"/>
      <c r="BS20" s="688" t="s">
        <v>128</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6796888</v>
      </c>
      <c r="CS20" s="680"/>
      <c r="CT20" s="680"/>
      <c r="CU20" s="680"/>
      <c r="CV20" s="680"/>
      <c r="CW20" s="680"/>
      <c r="CX20" s="680"/>
      <c r="CY20" s="681"/>
      <c r="CZ20" s="682">
        <v>100</v>
      </c>
      <c r="DA20" s="682"/>
      <c r="DB20" s="682"/>
      <c r="DC20" s="682"/>
      <c r="DD20" s="688">
        <v>565688</v>
      </c>
      <c r="DE20" s="680"/>
      <c r="DF20" s="680"/>
      <c r="DG20" s="680"/>
      <c r="DH20" s="680"/>
      <c r="DI20" s="680"/>
      <c r="DJ20" s="680"/>
      <c r="DK20" s="680"/>
      <c r="DL20" s="680"/>
      <c r="DM20" s="680"/>
      <c r="DN20" s="680"/>
      <c r="DO20" s="680"/>
      <c r="DP20" s="681"/>
      <c r="DQ20" s="688">
        <v>5067620</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146</v>
      </c>
      <c r="AA21" s="682"/>
      <c r="AB21" s="682"/>
      <c r="AC21" s="682"/>
      <c r="AD21" s="683" t="s">
        <v>128</v>
      </c>
      <c r="AE21" s="683"/>
      <c r="AF21" s="683"/>
      <c r="AG21" s="683"/>
      <c r="AH21" s="683"/>
      <c r="AI21" s="683"/>
      <c r="AJ21" s="683"/>
      <c r="AK21" s="683"/>
      <c r="AL21" s="684" t="s">
        <v>225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10578</v>
      </c>
      <c r="BH21" s="680"/>
      <c r="BI21" s="680"/>
      <c r="BJ21" s="680"/>
      <c r="BK21" s="680"/>
      <c r="BL21" s="680"/>
      <c r="BM21" s="680"/>
      <c r="BN21" s="681"/>
      <c r="BO21" s="682">
        <v>1</v>
      </c>
      <c r="BP21" s="682"/>
      <c r="BQ21" s="682"/>
      <c r="BR21" s="682"/>
      <c r="BS21" s="688" t="s">
        <v>146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4908519</v>
      </c>
      <c r="S22" s="680"/>
      <c r="T22" s="680"/>
      <c r="U22" s="680"/>
      <c r="V22" s="680"/>
      <c r="W22" s="680"/>
      <c r="X22" s="680"/>
      <c r="Y22" s="681"/>
      <c r="Z22" s="682">
        <v>66.400000000000006</v>
      </c>
      <c r="AA22" s="682"/>
      <c r="AB22" s="682"/>
      <c r="AC22" s="682"/>
      <c r="AD22" s="683">
        <v>4581928</v>
      </c>
      <c r="AE22" s="683"/>
      <c r="AF22" s="683"/>
      <c r="AG22" s="683"/>
      <c r="AH22" s="683"/>
      <c r="AI22" s="683"/>
      <c r="AJ22" s="683"/>
      <c r="AK22" s="683"/>
      <c r="AL22" s="684">
        <v>99.7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146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1323</v>
      </c>
      <c r="S23" s="680"/>
      <c r="T23" s="680"/>
      <c r="U23" s="680"/>
      <c r="V23" s="680"/>
      <c r="W23" s="680"/>
      <c r="X23" s="680"/>
      <c r="Y23" s="681"/>
      <c r="Z23" s="682">
        <v>0</v>
      </c>
      <c r="AA23" s="682"/>
      <c r="AB23" s="682"/>
      <c r="AC23" s="682"/>
      <c r="AD23" s="683">
        <v>1323</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225</v>
      </c>
      <c r="BP23" s="682"/>
      <c r="BQ23" s="682"/>
      <c r="BR23" s="682"/>
      <c r="BS23" s="688" t="s">
        <v>225</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8291</v>
      </c>
      <c r="S24" s="680"/>
      <c r="T24" s="680"/>
      <c r="U24" s="680"/>
      <c r="V24" s="680"/>
      <c r="W24" s="680"/>
      <c r="X24" s="680"/>
      <c r="Y24" s="681"/>
      <c r="Z24" s="682">
        <v>0.1</v>
      </c>
      <c r="AA24" s="682"/>
      <c r="AB24" s="682"/>
      <c r="AC24" s="682"/>
      <c r="AD24" s="683" t="s">
        <v>128</v>
      </c>
      <c r="AE24" s="683"/>
      <c r="AF24" s="683"/>
      <c r="AG24" s="683"/>
      <c r="AH24" s="683"/>
      <c r="AI24" s="683"/>
      <c r="AJ24" s="683"/>
      <c r="AK24" s="683"/>
      <c r="AL24" s="684" t="s">
        <v>128</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146</v>
      </c>
      <c r="BH24" s="680"/>
      <c r="BI24" s="680"/>
      <c r="BJ24" s="680"/>
      <c r="BK24" s="680"/>
      <c r="BL24" s="680"/>
      <c r="BM24" s="680"/>
      <c r="BN24" s="681"/>
      <c r="BO24" s="682" t="s">
        <v>128</v>
      </c>
      <c r="BP24" s="682"/>
      <c r="BQ24" s="682"/>
      <c r="BR24" s="682"/>
      <c r="BS24" s="688" t="s">
        <v>146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2272216</v>
      </c>
      <c r="CS24" s="669"/>
      <c r="CT24" s="669"/>
      <c r="CU24" s="669"/>
      <c r="CV24" s="669"/>
      <c r="CW24" s="669"/>
      <c r="CX24" s="669"/>
      <c r="CY24" s="670"/>
      <c r="CZ24" s="673">
        <v>33.4</v>
      </c>
      <c r="DA24" s="674"/>
      <c r="DB24" s="674"/>
      <c r="DC24" s="693"/>
      <c r="DD24" s="712">
        <v>1851690</v>
      </c>
      <c r="DE24" s="669"/>
      <c r="DF24" s="669"/>
      <c r="DG24" s="669"/>
      <c r="DH24" s="669"/>
      <c r="DI24" s="669"/>
      <c r="DJ24" s="669"/>
      <c r="DK24" s="670"/>
      <c r="DL24" s="712">
        <v>1761098</v>
      </c>
      <c r="DM24" s="669"/>
      <c r="DN24" s="669"/>
      <c r="DO24" s="669"/>
      <c r="DP24" s="669"/>
      <c r="DQ24" s="669"/>
      <c r="DR24" s="669"/>
      <c r="DS24" s="669"/>
      <c r="DT24" s="669"/>
      <c r="DU24" s="669"/>
      <c r="DV24" s="670"/>
      <c r="DW24" s="673">
        <v>36.700000000000003</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88667</v>
      </c>
      <c r="S25" s="680"/>
      <c r="T25" s="680"/>
      <c r="U25" s="680"/>
      <c r="V25" s="680"/>
      <c r="W25" s="680"/>
      <c r="X25" s="680"/>
      <c r="Y25" s="681"/>
      <c r="Z25" s="682">
        <v>1.2</v>
      </c>
      <c r="AA25" s="682"/>
      <c r="AB25" s="682"/>
      <c r="AC25" s="682"/>
      <c r="AD25" s="683">
        <v>9505</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225</v>
      </c>
      <c r="BH25" s="680"/>
      <c r="BI25" s="680"/>
      <c r="BJ25" s="680"/>
      <c r="BK25" s="680"/>
      <c r="BL25" s="680"/>
      <c r="BM25" s="680"/>
      <c r="BN25" s="681"/>
      <c r="BO25" s="682" t="s">
        <v>146</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1019900</v>
      </c>
      <c r="CS25" s="715"/>
      <c r="CT25" s="715"/>
      <c r="CU25" s="715"/>
      <c r="CV25" s="715"/>
      <c r="CW25" s="715"/>
      <c r="CX25" s="715"/>
      <c r="CY25" s="716"/>
      <c r="CZ25" s="684">
        <v>15</v>
      </c>
      <c r="DA25" s="713"/>
      <c r="DB25" s="713"/>
      <c r="DC25" s="717"/>
      <c r="DD25" s="688">
        <v>935372</v>
      </c>
      <c r="DE25" s="715"/>
      <c r="DF25" s="715"/>
      <c r="DG25" s="715"/>
      <c r="DH25" s="715"/>
      <c r="DI25" s="715"/>
      <c r="DJ25" s="715"/>
      <c r="DK25" s="716"/>
      <c r="DL25" s="688">
        <v>903233</v>
      </c>
      <c r="DM25" s="715"/>
      <c r="DN25" s="715"/>
      <c r="DO25" s="715"/>
      <c r="DP25" s="715"/>
      <c r="DQ25" s="715"/>
      <c r="DR25" s="715"/>
      <c r="DS25" s="715"/>
      <c r="DT25" s="715"/>
      <c r="DU25" s="715"/>
      <c r="DV25" s="716"/>
      <c r="DW25" s="684">
        <v>18.8</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15321</v>
      </c>
      <c r="S26" s="680"/>
      <c r="T26" s="680"/>
      <c r="U26" s="680"/>
      <c r="V26" s="680"/>
      <c r="W26" s="680"/>
      <c r="X26" s="680"/>
      <c r="Y26" s="681"/>
      <c r="Z26" s="682">
        <v>0.2</v>
      </c>
      <c r="AA26" s="682"/>
      <c r="AB26" s="682"/>
      <c r="AC26" s="682"/>
      <c r="AD26" s="683" t="s">
        <v>128</v>
      </c>
      <c r="AE26" s="683"/>
      <c r="AF26" s="683"/>
      <c r="AG26" s="683"/>
      <c r="AH26" s="683"/>
      <c r="AI26" s="683"/>
      <c r="AJ26" s="683"/>
      <c r="AK26" s="683"/>
      <c r="AL26" s="684" t="s">
        <v>128</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146</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639204</v>
      </c>
      <c r="CS26" s="680"/>
      <c r="CT26" s="680"/>
      <c r="CU26" s="680"/>
      <c r="CV26" s="680"/>
      <c r="CW26" s="680"/>
      <c r="CX26" s="680"/>
      <c r="CY26" s="681"/>
      <c r="CZ26" s="684">
        <v>9.4</v>
      </c>
      <c r="DA26" s="713"/>
      <c r="DB26" s="713"/>
      <c r="DC26" s="717"/>
      <c r="DD26" s="688">
        <v>559244</v>
      </c>
      <c r="DE26" s="680"/>
      <c r="DF26" s="680"/>
      <c r="DG26" s="680"/>
      <c r="DH26" s="680"/>
      <c r="DI26" s="680"/>
      <c r="DJ26" s="680"/>
      <c r="DK26" s="681"/>
      <c r="DL26" s="688" t="s">
        <v>128</v>
      </c>
      <c r="DM26" s="680"/>
      <c r="DN26" s="680"/>
      <c r="DO26" s="680"/>
      <c r="DP26" s="680"/>
      <c r="DQ26" s="680"/>
      <c r="DR26" s="680"/>
      <c r="DS26" s="680"/>
      <c r="DT26" s="680"/>
      <c r="DU26" s="680"/>
      <c r="DV26" s="681"/>
      <c r="DW26" s="684" t="s">
        <v>225</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528463</v>
      </c>
      <c r="S27" s="680"/>
      <c r="T27" s="680"/>
      <c r="U27" s="680"/>
      <c r="V27" s="680"/>
      <c r="W27" s="680"/>
      <c r="X27" s="680"/>
      <c r="Y27" s="681"/>
      <c r="Z27" s="682">
        <v>7.2</v>
      </c>
      <c r="AA27" s="682"/>
      <c r="AB27" s="682"/>
      <c r="AC27" s="682"/>
      <c r="AD27" s="683" t="s">
        <v>225</v>
      </c>
      <c r="AE27" s="683"/>
      <c r="AF27" s="683"/>
      <c r="AG27" s="683"/>
      <c r="AH27" s="683"/>
      <c r="AI27" s="683"/>
      <c r="AJ27" s="683"/>
      <c r="AK27" s="683"/>
      <c r="AL27" s="684" t="s">
        <v>128</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1089073</v>
      </c>
      <c r="BH27" s="680"/>
      <c r="BI27" s="680"/>
      <c r="BJ27" s="680"/>
      <c r="BK27" s="680"/>
      <c r="BL27" s="680"/>
      <c r="BM27" s="680"/>
      <c r="BN27" s="681"/>
      <c r="BO27" s="682">
        <v>100</v>
      </c>
      <c r="BP27" s="682"/>
      <c r="BQ27" s="682"/>
      <c r="BR27" s="682"/>
      <c r="BS27" s="688" t="s">
        <v>146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580531</v>
      </c>
      <c r="CS27" s="715"/>
      <c r="CT27" s="715"/>
      <c r="CU27" s="715"/>
      <c r="CV27" s="715"/>
      <c r="CW27" s="715"/>
      <c r="CX27" s="715"/>
      <c r="CY27" s="716"/>
      <c r="CZ27" s="684">
        <v>8.5</v>
      </c>
      <c r="DA27" s="713"/>
      <c r="DB27" s="713"/>
      <c r="DC27" s="717"/>
      <c r="DD27" s="688">
        <v>254683</v>
      </c>
      <c r="DE27" s="715"/>
      <c r="DF27" s="715"/>
      <c r="DG27" s="715"/>
      <c r="DH27" s="715"/>
      <c r="DI27" s="715"/>
      <c r="DJ27" s="715"/>
      <c r="DK27" s="716"/>
      <c r="DL27" s="688">
        <v>196230</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146</v>
      </c>
      <c r="AA28" s="682"/>
      <c r="AB28" s="682"/>
      <c r="AC28" s="682"/>
      <c r="AD28" s="683" t="s">
        <v>128</v>
      </c>
      <c r="AE28" s="683"/>
      <c r="AF28" s="683"/>
      <c r="AG28" s="683"/>
      <c r="AH28" s="683"/>
      <c r="AI28" s="683"/>
      <c r="AJ28" s="683"/>
      <c r="AK28" s="683"/>
      <c r="AL28" s="684" t="s">
        <v>225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671785</v>
      </c>
      <c r="CS28" s="680"/>
      <c r="CT28" s="680"/>
      <c r="CU28" s="680"/>
      <c r="CV28" s="680"/>
      <c r="CW28" s="680"/>
      <c r="CX28" s="680"/>
      <c r="CY28" s="681"/>
      <c r="CZ28" s="684">
        <v>9.9</v>
      </c>
      <c r="DA28" s="713"/>
      <c r="DB28" s="713"/>
      <c r="DC28" s="717"/>
      <c r="DD28" s="688">
        <v>661635</v>
      </c>
      <c r="DE28" s="680"/>
      <c r="DF28" s="680"/>
      <c r="DG28" s="680"/>
      <c r="DH28" s="680"/>
      <c r="DI28" s="680"/>
      <c r="DJ28" s="680"/>
      <c r="DK28" s="681"/>
      <c r="DL28" s="688">
        <v>661635</v>
      </c>
      <c r="DM28" s="680"/>
      <c r="DN28" s="680"/>
      <c r="DO28" s="680"/>
      <c r="DP28" s="680"/>
      <c r="DQ28" s="680"/>
      <c r="DR28" s="680"/>
      <c r="DS28" s="680"/>
      <c r="DT28" s="680"/>
      <c r="DU28" s="680"/>
      <c r="DV28" s="681"/>
      <c r="DW28" s="684">
        <v>13.8</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346729</v>
      </c>
      <c r="S29" s="680"/>
      <c r="T29" s="680"/>
      <c r="U29" s="680"/>
      <c r="V29" s="680"/>
      <c r="W29" s="680"/>
      <c r="X29" s="680"/>
      <c r="Y29" s="681"/>
      <c r="Z29" s="682">
        <v>4.7</v>
      </c>
      <c r="AA29" s="682"/>
      <c r="AB29" s="682"/>
      <c r="AC29" s="682"/>
      <c r="AD29" s="683" t="s">
        <v>146</v>
      </c>
      <c r="AE29" s="683"/>
      <c r="AF29" s="683"/>
      <c r="AG29" s="683"/>
      <c r="AH29" s="683"/>
      <c r="AI29" s="683"/>
      <c r="AJ29" s="683"/>
      <c r="AK29" s="683"/>
      <c r="AL29" s="684" t="s">
        <v>128</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69</v>
      </c>
      <c r="CG29" s="695"/>
      <c r="CH29" s="695"/>
      <c r="CI29" s="695"/>
      <c r="CJ29" s="695"/>
      <c r="CK29" s="695"/>
      <c r="CL29" s="695"/>
      <c r="CM29" s="695"/>
      <c r="CN29" s="695"/>
      <c r="CO29" s="695"/>
      <c r="CP29" s="695"/>
      <c r="CQ29" s="696"/>
      <c r="CR29" s="679">
        <v>671785</v>
      </c>
      <c r="CS29" s="715"/>
      <c r="CT29" s="715"/>
      <c r="CU29" s="715"/>
      <c r="CV29" s="715"/>
      <c r="CW29" s="715"/>
      <c r="CX29" s="715"/>
      <c r="CY29" s="716"/>
      <c r="CZ29" s="684">
        <v>9.9</v>
      </c>
      <c r="DA29" s="713"/>
      <c r="DB29" s="713"/>
      <c r="DC29" s="717"/>
      <c r="DD29" s="688">
        <v>661635</v>
      </c>
      <c r="DE29" s="715"/>
      <c r="DF29" s="715"/>
      <c r="DG29" s="715"/>
      <c r="DH29" s="715"/>
      <c r="DI29" s="715"/>
      <c r="DJ29" s="715"/>
      <c r="DK29" s="716"/>
      <c r="DL29" s="688">
        <v>661635</v>
      </c>
      <c r="DM29" s="715"/>
      <c r="DN29" s="715"/>
      <c r="DO29" s="715"/>
      <c r="DP29" s="715"/>
      <c r="DQ29" s="715"/>
      <c r="DR29" s="715"/>
      <c r="DS29" s="715"/>
      <c r="DT29" s="715"/>
      <c r="DU29" s="715"/>
      <c r="DV29" s="716"/>
      <c r="DW29" s="684">
        <v>13.8</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157411</v>
      </c>
      <c r="S30" s="680"/>
      <c r="T30" s="680"/>
      <c r="U30" s="680"/>
      <c r="V30" s="680"/>
      <c r="W30" s="680"/>
      <c r="X30" s="680"/>
      <c r="Y30" s="681"/>
      <c r="Z30" s="682">
        <v>2.1</v>
      </c>
      <c r="AA30" s="682"/>
      <c r="AB30" s="682"/>
      <c r="AC30" s="682"/>
      <c r="AD30" s="683" t="s">
        <v>225</v>
      </c>
      <c r="AE30" s="683"/>
      <c r="AF30" s="683"/>
      <c r="AG30" s="683"/>
      <c r="AH30" s="683"/>
      <c r="AI30" s="683"/>
      <c r="AJ30" s="683"/>
      <c r="AK30" s="683"/>
      <c r="AL30" s="684" t="s">
        <v>128</v>
      </c>
      <c r="AM30" s="685"/>
      <c r="AN30" s="685"/>
      <c r="AO30" s="686"/>
      <c r="AP30" s="727" t="s">
        <v>305</v>
      </c>
      <c r="AQ30" s="728"/>
      <c r="AR30" s="728"/>
      <c r="AS30" s="728"/>
      <c r="AT30" s="733" t="s">
        <v>306</v>
      </c>
      <c r="AU30" s="230"/>
      <c r="AV30" s="230"/>
      <c r="AW30" s="230"/>
      <c r="AX30" s="665" t="s">
        <v>186</v>
      </c>
      <c r="AY30" s="666"/>
      <c r="AZ30" s="666"/>
      <c r="BA30" s="666"/>
      <c r="BB30" s="666"/>
      <c r="BC30" s="666"/>
      <c r="BD30" s="666"/>
      <c r="BE30" s="666"/>
      <c r="BF30" s="667"/>
      <c r="BG30" s="739">
        <v>99.5</v>
      </c>
      <c r="BH30" s="740"/>
      <c r="BI30" s="740"/>
      <c r="BJ30" s="740"/>
      <c r="BK30" s="740"/>
      <c r="BL30" s="740"/>
      <c r="BM30" s="674">
        <v>98.4</v>
      </c>
      <c r="BN30" s="740"/>
      <c r="BO30" s="740"/>
      <c r="BP30" s="740"/>
      <c r="BQ30" s="741"/>
      <c r="BR30" s="739">
        <v>99.1</v>
      </c>
      <c r="BS30" s="740"/>
      <c r="BT30" s="740"/>
      <c r="BU30" s="740"/>
      <c r="BV30" s="740"/>
      <c r="BW30" s="740"/>
      <c r="BX30" s="674">
        <v>97.4</v>
      </c>
      <c r="BY30" s="740"/>
      <c r="BZ30" s="740"/>
      <c r="CA30" s="740"/>
      <c r="CB30" s="741"/>
      <c r="CD30" s="744"/>
      <c r="CE30" s="745"/>
      <c r="CF30" s="694" t="s">
        <v>307</v>
      </c>
      <c r="CG30" s="695"/>
      <c r="CH30" s="695"/>
      <c r="CI30" s="695"/>
      <c r="CJ30" s="695"/>
      <c r="CK30" s="695"/>
      <c r="CL30" s="695"/>
      <c r="CM30" s="695"/>
      <c r="CN30" s="695"/>
      <c r="CO30" s="695"/>
      <c r="CP30" s="695"/>
      <c r="CQ30" s="696"/>
      <c r="CR30" s="679">
        <v>637909</v>
      </c>
      <c r="CS30" s="680"/>
      <c r="CT30" s="680"/>
      <c r="CU30" s="680"/>
      <c r="CV30" s="680"/>
      <c r="CW30" s="680"/>
      <c r="CX30" s="680"/>
      <c r="CY30" s="681"/>
      <c r="CZ30" s="684">
        <v>9.4</v>
      </c>
      <c r="DA30" s="713"/>
      <c r="DB30" s="713"/>
      <c r="DC30" s="717"/>
      <c r="DD30" s="688">
        <v>627759</v>
      </c>
      <c r="DE30" s="680"/>
      <c r="DF30" s="680"/>
      <c r="DG30" s="680"/>
      <c r="DH30" s="680"/>
      <c r="DI30" s="680"/>
      <c r="DJ30" s="680"/>
      <c r="DK30" s="681"/>
      <c r="DL30" s="688">
        <v>627759</v>
      </c>
      <c r="DM30" s="680"/>
      <c r="DN30" s="680"/>
      <c r="DO30" s="680"/>
      <c r="DP30" s="680"/>
      <c r="DQ30" s="680"/>
      <c r="DR30" s="680"/>
      <c r="DS30" s="680"/>
      <c r="DT30" s="680"/>
      <c r="DU30" s="680"/>
      <c r="DV30" s="681"/>
      <c r="DW30" s="684">
        <v>13.1</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60345</v>
      </c>
      <c r="S31" s="680"/>
      <c r="T31" s="680"/>
      <c r="U31" s="680"/>
      <c r="V31" s="680"/>
      <c r="W31" s="680"/>
      <c r="X31" s="680"/>
      <c r="Y31" s="681"/>
      <c r="Z31" s="682">
        <v>0.8</v>
      </c>
      <c r="AA31" s="682"/>
      <c r="AB31" s="682"/>
      <c r="AC31" s="682"/>
      <c r="AD31" s="683" t="s">
        <v>225</v>
      </c>
      <c r="AE31" s="683"/>
      <c r="AF31" s="683"/>
      <c r="AG31" s="683"/>
      <c r="AH31" s="683"/>
      <c r="AI31" s="683"/>
      <c r="AJ31" s="683"/>
      <c r="AK31" s="683"/>
      <c r="AL31" s="684" t="s">
        <v>225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99.6</v>
      </c>
      <c r="BH31" s="715"/>
      <c r="BI31" s="715"/>
      <c r="BJ31" s="715"/>
      <c r="BK31" s="715"/>
      <c r="BL31" s="715"/>
      <c r="BM31" s="685">
        <v>98.9</v>
      </c>
      <c r="BN31" s="737"/>
      <c r="BO31" s="737"/>
      <c r="BP31" s="737"/>
      <c r="BQ31" s="738"/>
      <c r="BR31" s="736">
        <v>99.3</v>
      </c>
      <c r="BS31" s="715"/>
      <c r="BT31" s="715"/>
      <c r="BU31" s="715"/>
      <c r="BV31" s="715"/>
      <c r="BW31" s="715"/>
      <c r="BX31" s="685">
        <v>98.5</v>
      </c>
      <c r="BY31" s="737"/>
      <c r="BZ31" s="737"/>
      <c r="CA31" s="737"/>
      <c r="CB31" s="738"/>
      <c r="CD31" s="744"/>
      <c r="CE31" s="745"/>
      <c r="CF31" s="694" t="s">
        <v>311</v>
      </c>
      <c r="CG31" s="695"/>
      <c r="CH31" s="695"/>
      <c r="CI31" s="695"/>
      <c r="CJ31" s="695"/>
      <c r="CK31" s="695"/>
      <c r="CL31" s="695"/>
      <c r="CM31" s="695"/>
      <c r="CN31" s="695"/>
      <c r="CO31" s="695"/>
      <c r="CP31" s="695"/>
      <c r="CQ31" s="696"/>
      <c r="CR31" s="679">
        <v>33876</v>
      </c>
      <c r="CS31" s="715"/>
      <c r="CT31" s="715"/>
      <c r="CU31" s="715"/>
      <c r="CV31" s="715"/>
      <c r="CW31" s="715"/>
      <c r="CX31" s="715"/>
      <c r="CY31" s="716"/>
      <c r="CZ31" s="684">
        <v>0.5</v>
      </c>
      <c r="DA31" s="713"/>
      <c r="DB31" s="713"/>
      <c r="DC31" s="717"/>
      <c r="DD31" s="688">
        <v>33876</v>
      </c>
      <c r="DE31" s="715"/>
      <c r="DF31" s="715"/>
      <c r="DG31" s="715"/>
      <c r="DH31" s="715"/>
      <c r="DI31" s="715"/>
      <c r="DJ31" s="715"/>
      <c r="DK31" s="716"/>
      <c r="DL31" s="688">
        <v>33876</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413931</v>
      </c>
      <c r="S32" s="680"/>
      <c r="T32" s="680"/>
      <c r="U32" s="680"/>
      <c r="V32" s="680"/>
      <c r="W32" s="680"/>
      <c r="X32" s="680"/>
      <c r="Y32" s="681"/>
      <c r="Z32" s="682">
        <v>5.6</v>
      </c>
      <c r="AA32" s="682"/>
      <c r="AB32" s="682"/>
      <c r="AC32" s="682"/>
      <c r="AD32" s="683" t="s">
        <v>128</v>
      </c>
      <c r="AE32" s="683"/>
      <c r="AF32" s="683"/>
      <c r="AG32" s="683"/>
      <c r="AH32" s="683"/>
      <c r="AI32" s="683"/>
      <c r="AJ32" s="683"/>
      <c r="AK32" s="683"/>
      <c r="AL32" s="684" t="s">
        <v>146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99.4</v>
      </c>
      <c r="BH32" s="749"/>
      <c r="BI32" s="749"/>
      <c r="BJ32" s="749"/>
      <c r="BK32" s="749"/>
      <c r="BL32" s="749"/>
      <c r="BM32" s="750">
        <v>97.6</v>
      </c>
      <c r="BN32" s="749"/>
      <c r="BO32" s="749"/>
      <c r="BP32" s="749"/>
      <c r="BQ32" s="751"/>
      <c r="BR32" s="748">
        <v>98.8</v>
      </c>
      <c r="BS32" s="749"/>
      <c r="BT32" s="749"/>
      <c r="BU32" s="749"/>
      <c r="BV32" s="749"/>
      <c r="BW32" s="749"/>
      <c r="BX32" s="750">
        <v>95.8</v>
      </c>
      <c r="BY32" s="749"/>
      <c r="BZ32" s="749"/>
      <c r="CA32" s="749"/>
      <c r="CB32" s="751"/>
      <c r="CD32" s="746"/>
      <c r="CE32" s="747"/>
      <c r="CF32" s="694" t="s">
        <v>314</v>
      </c>
      <c r="CG32" s="695"/>
      <c r="CH32" s="695"/>
      <c r="CI32" s="695"/>
      <c r="CJ32" s="695"/>
      <c r="CK32" s="695"/>
      <c r="CL32" s="695"/>
      <c r="CM32" s="695"/>
      <c r="CN32" s="695"/>
      <c r="CO32" s="695"/>
      <c r="CP32" s="695"/>
      <c r="CQ32" s="696"/>
      <c r="CR32" s="679" t="s">
        <v>146</v>
      </c>
      <c r="CS32" s="680"/>
      <c r="CT32" s="680"/>
      <c r="CU32" s="680"/>
      <c r="CV32" s="680"/>
      <c r="CW32" s="680"/>
      <c r="CX32" s="680"/>
      <c r="CY32" s="681"/>
      <c r="CZ32" s="684" t="s">
        <v>225</v>
      </c>
      <c r="DA32" s="713"/>
      <c r="DB32" s="713"/>
      <c r="DC32" s="717"/>
      <c r="DD32" s="688" t="s">
        <v>128</v>
      </c>
      <c r="DE32" s="680"/>
      <c r="DF32" s="680"/>
      <c r="DG32" s="680"/>
      <c r="DH32" s="680"/>
      <c r="DI32" s="680"/>
      <c r="DJ32" s="680"/>
      <c r="DK32" s="681"/>
      <c r="DL32" s="688" t="s">
        <v>225</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237017</v>
      </c>
      <c r="S33" s="680"/>
      <c r="T33" s="680"/>
      <c r="U33" s="680"/>
      <c r="V33" s="680"/>
      <c r="W33" s="680"/>
      <c r="X33" s="680"/>
      <c r="Y33" s="681"/>
      <c r="Z33" s="682">
        <v>3.2</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3892273</v>
      </c>
      <c r="CS33" s="715"/>
      <c r="CT33" s="715"/>
      <c r="CU33" s="715"/>
      <c r="CV33" s="715"/>
      <c r="CW33" s="715"/>
      <c r="CX33" s="715"/>
      <c r="CY33" s="716"/>
      <c r="CZ33" s="684">
        <v>57.3</v>
      </c>
      <c r="DA33" s="713"/>
      <c r="DB33" s="713"/>
      <c r="DC33" s="717"/>
      <c r="DD33" s="688">
        <v>3037532</v>
      </c>
      <c r="DE33" s="715"/>
      <c r="DF33" s="715"/>
      <c r="DG33" s="715"/>
      <c r="DH33" s="715"/>
      <c r="DI33" s="715"/>
      <c r="DJ33" s="715"/>
      <c r="DK33" s="716"/>
      <c r="DL33" s="688">
        <v>2481254</v>
      </c>
      <c r="DM33" s="715"/>
      <c r="DN33" s="715"/>
      <c r="DO33" s="715"/>
      <c r="DP33" s="715"/>
      <c r="DQ33" s="715"/>
      <c r="DR33" s="715"/>
      <c r="DS33" s="715"/>
      <c r="DT33" s="715"/>
      <c r="DU33" s="715"/>
      <c r="DV33" s="716"/>
      <c r="DW33" s="684">
        <v>51.7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176985</v>
      </c>
      <c r="S34" s="680"/>
      <c r="T34" s="680"/>
      <c r="U34" s="680"/>
      <c r="V34" s="680"/>
      <c r="W34" s="680"/>
      <c r="X34" s="680"/>
      <c r="Y34" s="681"/>
      <c r="Z34" s="682">
        <v>2.4</v>
      </c>
      <c r="AA34" s="682"/>
      <c r="AB34" s="682"/>
      <c r="AC34" s="682"/>
      <c r="AD34" s="683">
        <v>1964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1222450</v>
      </c>
      <c r="CS34" s="680"/>
      <c r="CT34" s="680"/>
      <c r="CU34" s="680"/>
      <c r="CV34" s="680"/>
      <c r="CW34" s="680"/>
      <c r="CX34" s="680"/>
      <c r="CY34" s="681"/>
      <c r="CZ34" s="684">
        <v>18</v>
      </c>
      <c r="DA34" s="713"/>
      <c r="DB34" s="713"/>
      <c r="DC34" s="717"/>
      <c r="DD34" s="688">
        <v>804616</v>
      </c>
      <c r="DE34" s="680"/>
      <c r="DF34" s="680"/>
      <c r="DG34" s="680"/>
      <c r="DH34" s="680"/>
      <c r="DI34" s="680"/>
      <c r="DJ34" s="680"/>
      <c r="DK34" s="681"/>
      <c r="DL34" s="688">
        <v>435795</v>
      </c>
      <c r="DM34" s="680"/>
      <c r="DN34" s="680"/>
      <c r="DO34" s="680"/>
      <c r="DP34" s="680"/>
      <c r="DQ34" s="680"/>
      <c r="DR34" s="680"/>
      <c r="DS34" s="680"/>
      <c r="DT34" s="680"/>
      <c r="DU34" s="680"/>
      <c r="DV34" s="681"/>
      <c r="DW34" s="684">
        <v>9.1</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446500</v>
      </c>
      <c r="S35" s="680"/>
      <c r="T35" s="680"/>
      <c r="U35" s="680"/>
      <c r="V35" s="680"/>
      <c r="W35" s="680"/>
      <c r="X35" s="680"/>
      <c r="Y35" s="681"/>
      <c r="Z35" s="682">
        <v>6</v>
      </c>
      <c r="AA35" s="682"/>
      <c r="AB35" s="682"/>
      <c r="AC35" s="682"/>
      <c r="AD35" s="683" t="s">
        <v>225</v>
      </c>
      <c r="AE35" s="683"/>
      <c r="AF35" s="683"/>
      <c r="AG35" s="683"/>
      <c r="AH35" s="683"/>
      <c r="AI35" s="683"/>
      <c r="AJ35" s="683"/>
      <c r="AK35" s="683"/>
      <c r="AL35" s="684" t="s">
        <v>146</v>
      </c>
      <c r="AM35" s="685"/>
      <c r="AN35" s="685"/>
      <c r="AO35" s="686"/>
      <c r="AP35" s="234"/>
      <c r="AQ35" s="752" t="s">
        <v>322</v>
      </c>
      <c r="AR35" s="753"/>
      <c r="AS35" s="753"/>
      <c r="AT35" s="753"/>
      <c r="AU35" s="753"/>
      <c r="AV35" s="753"/>
      <c r="AW35" s="753"/>
      <c r="AX35" s="753"/>
      <c r="AY35" s="754"/>
      <c r="AZ35" s="668">
        <v>1422978</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81531</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164341</v>
      </c>
      <c r="CS35" s="715"/>
      <c r="CT35" s="715"/>
      <c r="CU35" s="715"/>
      <c r="CV35" s="715"/>
      <c r="CW35" s="715"/>
      <c r="CX35" s="715"/>
      <c r="CY35" s="716"/>
      <c r="CZ35" s="684">
        <v>2.4</v>
      </c>
      <c r="DA35" s="713"/>
      <c r="DB35" s="713"/>
      <c r="DC35" s="717"/>
      <c r="DD35" s="688">
        <v>135393</v>
      </c>
      <c r="DE35" s="715"/>
      <c r="DF35" s="715"/>
      <c r="DG35" s="715"/>
      <c r="DH35" s="715"/>
      <c r="DI35" s="715"/>
      <c r="DJ35" s="715"/>
      <c r="DK35" s="716"/>
      <c r="DL35" s="688">
        <v>125258</v>
      </c>
      <c r="DM35" s="715"/>
      <c r="DN35" s="715"/>
      <c r="DO35" s="715"/>
      <c r="DP35" s="715"/>
      <c r="DQ35" s="715"/>
      <c r="DR35" s="715"/>
      <c r="DS35" s="715"/>
      <c r="DT35" s="715"/>
      <c r="DU35" s="715"/>
      <c r="DV35" s="716"/>
      <c r="DW35" s="684">
        <v>2.6</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225</v>
      </c>
      <c r="AM36" s="685"/>
      <c r="AN36" s="685"/>
      <c r="AO36" s="686"/>
      <c r="AQ36" s="756" t="s">
        <v>326</v>
      </c>
      <c r="AR36" s="757"/>
      <c r="AS36" s="757"/>
      <c r="AT36" s="757"/>
      <c r="AU36" s="757"/>
      <c r="AV36" s="757"/>
      <c r="AW36" s="757"/>
      <c r="AX36" s="757"/>
      <c r="AY36" s="758"/>
      <c r="AZ36" s="679">
        <v>445493</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77029</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1349002</v>
      </c>
      <c r="CS36" s="680"/>
      <c r="CT36" s="680"/>
      <c r="CU36" s="680"/>
      <c r="CV36" s="680"/>
      <c r="CW36" s="680"/>
      <c r="CX36" s="680"/>
      <c r="CY36" s="681"/>
      <c r="CZ36" s="684">
        <v>19.8</v>
      </c>
      <c r="DA36" s="713"/>
      <c r="DB36" s="713"/>
      <c r="DC36" s="717"/>
      <c r="DD36" s="688">
        <v>1179752</v>
      </c>
      <c r="DE36" s="680"/>
      <c r="DF36" s="680"/>
      <c r="DG36" s="680"/>
      <c r="DH36" s="680"/>
      <c r="DI36" s="680"/>
      <c r="DJ36" s="680"/>
      <c r="DK36" s="681"/>
      <c r="DL36" s="688">
        <v>1093382</v>
      </c>
      <c r="DM36" s="680"/>
      <c r="DN36" s="680"/>
      <c r="DO36" s="680"/>
      <c r="DP36" s="680"/>
      <c r="DQ36" s="680"/>
      <c r="DR36" s="680"/>
      <c r="DS36" s="680"/>
      <c r="DT36" s="680"/>
      <c r="DU36" s="680"/>
      <c r="DV36" s="681"/>
      <c r="DW36" s="684">
        <v>22.8</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204000</v>
      </c>
      <c r="S37" s="680"/>
      <c r="T37" s="680"/>
      <c r="U37" s="680"/>
      <c r="V37" s="680"/>
      <c r="W37" s="680"/>
      <c r="X37" s="680"/>
      <c r="Y37" s="681"/>
      <c r="Z37" s="682">
        <v>2.8</v>
      </c>
      <c r="AA37" s="682"/>
      <c r="AB37" s="682"/>
      <c r="AC37" s="682"/>
      <c r="AD37" s="683" t="s">
        <v>146</v>
      </c>
      <c r="AE37" s="683"/>
      <c r="AF37" s="683"/>
      <c r="AG37" s="683"/>
      <c r="AH37" s="683"/>
      <c r="AI37" s="683"/>
      <c r="AJ37" s="683"/>
      <c r="AK37" s="683"/>
      <c r="AL37" s="684" t="s">
        <v>128</v>
      </c>
      <c r="AM37" s="685"/>
      <c r="AN37" s="685"/>
      <c r="AO37" s="686"/>
      <c r="AQ37" s="756" t="s">
        <v>330</v>
      </c>
      <c r="AR37" s="757"/>
      <c r="AS37" s="757"/>
      <c r="AT37" s="757"/>
      <c r="AU37" s="757"/>
      <c r="AV37" s="757"/>
      <c r="AW37" s="757"/>
      <c r="AX37" s="757"/>
      <c r="AY37" s="758"/>
      <c r="AZ37" s="679">
        <v>378073</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1771</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181463</v>
      </c>
      <c r="CS37" s="715"/>
      <c r="CT37" s="715"/>
      <c r="CU37" s="715"/>
      <c r="CV37" s="715"/>
      <c r="CW37" s="715"/>
      <c r="CX37" s="715"/>
      <c r="CY37" s="716"/>
      <c r="CZ37" s="684">
        <v>2.7</v>
      </c>
      <c r="DA37" s="713"/>
      <c r="DB37" s="713"/>
      <c r="DC37" s="717"/>
      <c r="DD37" s="688">
        <v>178843</v>
      </c>
      <c r="DE37" s="715"/>
      <c r="DF37" s="715"/>
      <c r="DG37" s="715"/>
      <c r="DH37" s="715"/>
      <c r="DI37" s="715"/>
      <c r="DJ37" s="715"/>
      <c r="DK37" s="716"/>
      <c r="DL37" s="688">
        <v>167110</v>
      </c>
      <c r="DM37" s="715"/>
      <c r="DN37" s="715"/>
      <c r="DO37" s="715"/>
      <c r="DP37" s="715"/>
      <c r="DQ37" s="715"/>
      <c r="DR37" s="715"/>
      <c r="DS37" s="715"/>
      <c r="DT37" s="715"/>
      <c r="DU37" s="715"/>
      <c r="DV37" s="716"/>
      <c r="DW37" s="684">
        <v>3.5</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7389502</v>
      </c>
      <c r="S38" s="760"/>
      <c r="T38" s="760"/>
      <c r="U38" s="760"/>
      <c r="V38" s="760"/>
      <c r="W38" s="760"/>
      <c r="X38" s="760"/>
      <c r="Y38" s="761"/>
      <c r="Z38" s="762">
        <v>100</v>
      </c>
      <c r="AA38" s="762"/>
      <c r="AB38" s="762"/>
      <c r="AC38" s="762"/>
      <c r="AD38" s="763">
        <v>4594720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64060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2864</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980845</v>
      </c>
      <c r="CS38" s="680"/>
      <c r="CT38" s="680"/>
      <c r="CU38" s="680"/>
      <c r="CV38" s="680"/>
      <c r="CW38" s="680"/>
      <c r="CX38" s="680"/>
      <c r="CY38" s="681"/>
      <c r="CZ38" s="684">
        <v>14.4</v>
      </c>
      <c r="DA38" s="713"/>
      <c r="DB38" s="713"/>
      <c r="DC38" s="717"/>
      <c r="DD38" s="688">
        <v>867744</v>
      </c>
      <c r="DE38" s="680"/>
      <c r="DF38" s="680"/>
      <c r="DG38" s="680"/>
      <c r="DH38" s="680"/>
      <c r="DI38" s="680"/>
      <c r="DJ38" s="680"/>
      <c r="DK38" s="681"/>
      <c r="DL38" s="688">
        <v>826819</v>
      </c>
      <c r="DM38" s="680"/>
      <c r="DN38" s="680"/>
      <c r="DO38" s="680"/>
      <c r="DP38" s="680"/>
      <c r="DQ38" s="680"/>
      <c r="DR38" s="680"/>
      <c r="DS38" s="680"/>
      <c r="DT38" s="680"/>
      <c r="DU38" s="680"/>
      <c r="DV38" s="681"/>
      <c r="DW38" s="684">
        <v>17.2</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49909</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90</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175635</v>
      </c>
      <c r="CS39" s="715"/>
      <c r="CT39" s="715"/>
      <c r="CU39" s="715"/>
      <c r="CV39" s="715"/>
      <c r="CW39" s="715"/>
      <c r="CX39" s="715"/>
      <c r="CY39" s="716"/>
      <c r="CZ39" s="684">
        <v>2.6</v>
      </c>
      <c r="DA39" s="713"/>
      <c r="DB39" s="713"/>
      <c r="DC39" s="717"/>
      <c r="DD39" s="688">
        <v>50027</v>
      </c>
      <c r="DE39" s="715"/>
      <c r="DF39" s="715"/>
      <c r="DG39" s="715"/>
      <c r="DH39" s="715"/>
      <c r="DI39" s="715"/>
      <c r="DJ39" s="715"/>
      <c r="DK39" s="716"/>
      <c r="DL39" s="688" t="s">
        <v>128</v>
      </c>
      <c r="DM39" s="715"/>
      <c r="DN39" s="715"/>
      <c r="DO39" s="715"/>
      <c r="DP39" s="715"/>
      <c r="DQ39" s="715"/>
      <c r="DR39" s="715"/>
      <c r="DS39" s="715"/>
      <c r="DT39" s="715"/>
      <c r="DU39" s="715"/>
      <c r="DV39" s="716"/>
      <c r="DW39" s="684" t="s">
        <v>146</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95229</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t="s">
        <v>225</v>
      </c>
      <c r="CS40" s="680"/>
      <c r="CT40" s="680"/>
      <c r="CU40" s="680"/>
      <c r="CV40" s="680"/>
      <c r="CW40" s="680"/>
      <c r="CX40" s="680"/>
      <c r="CY40" s="681"/>
      <c r="CZ40" s="684" t="s">
        <v>128</v>
      </c>
      <c r="DA40" s="713"/>
      <c r="DB40" s="713"/>
      <c r="DC40" s="717"/>
      <c r="DD40" s="688" t="s">
        <v>146</v>
      </c>
      <c r="DE40" s="680"/>
      <c r="DF40" s="680"/>
      <c r="DG40" s="680"/>
      <c r="DH40" s="680"/>
      <c r="DI40" s="680"/>
      <c r="DJ40" s="680"/>
      <c r="DK40" s="681"/>
      <c r="DL40" s="688" t="s">
        <v>128</v>
      </c>
      <c r="DM40" s="680"/>
      <c r="DN40" s="680"/>
      <c r="DO40" s="680"/>
      <c r="DP40" s="680"/>
      <c r="DQ40" s="680"/>
      <c r="DR40" s="680"/>
      <c r="DS40" s="680"/>
      <c r="DT40" s="680"/>
      <c r="DU40" s="680"/>
      <c r="DV40" s="681"/>
      <c r="DW40" s="684" t="s">
        <v>146</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390214</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320</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225</v>
      </c>
      <c r="DA41" s="713"/>
      <c r="DB41" s="713"/>
      <c r="DC41" s="717"/>
      <c r="DD41" s="688" t="s">
        <v>146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632399</v>
      </c>
      <c r="CS42" s="680"/>
      <c r="CT42" s="680"/>
      <c r="CU42" s="680"/>
      <c r="CV42" s="680"/>
      <c r="CW42" s="680"/>
      <c r="CX42" s="680"/>
      <c r="CY42" s="681"/>
      <c r="CZ42" s="684">
        <v>9.3000000000000007</v>
      </c>
      <c r="DA42" s="685"/>
      <c r="DB42" s="685"/>
      <c r="DC42" s="780"/>
      <c r="DD42" s="688">
        <v>178398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9900</v>
      </c>
      <c r="CS43" s="715"/>
      <c r="CT43" s="715"/>
      <c r="CU43" s="715"/>
      <c r="CV43" s="715"/>
      <c r="CW43" s="715"/>
      <c r="CX43" s="715"/>
      <c r="CY43" s="716"/>
      <c r="CZ43" s="684">
        <v>0.1</v>
      </c>
      <c r="DA43" s="713"/>
      <c r="DB43" s="713"/>
      <c r="DC43" s="717"/>
      <c r="DD43" s="688">
        <v>9900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565688</v>
      </c>
      <c r="CS44" s="680"/>
      <c r="CT44" s="680"/>
      <c r="CU44" s="680"/>
      <c r="CV44" s="680"/>
      <c r="CW44" s="680"/>
      <c r="CX44" s="680"/>
      <c r="CY44" s="681"/>
      <c r="CZ44" s="684">
        <v>8.3000000000000007</v>
      </c>
      <c r="DA44" s="685"/>
      <c r="DB44" s="685"/>
      <c r="DC44" s="780"/>
      <c r="DD44" s="688">
        <v>157117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253213</v>
      </c>
      <c r="CS45" s="715"/>
      <c r="CT45" s="715"/>
      <c r="CU45" s="715"/>
      <c r="CV45" s="715"/>
      <c r="CW45" s="715"/>
      <c r="CX45" s="715"/>
      <c r="CY45" s="716"/>
      <c r="CZ45" s="684">
        <v>3.7</v>
      </c>
      <c r="DA45" s="713"/>
      <c r="DB45" s="713"/>
      <c r="DC45" s="717"/>
      <c r="DD45" s="688">
        <v>12799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292955</v>
      </c>
      <c r="CS46" s="680"/>
      <c r="CT46" s="680"/>
      <c r="CU46" s="680"/>
      <c r="CV46" s="680"/>
      <c r="CW46" s="680"/>
      <c r="CX46" s="680"/>
      <c r="CY46" s="681"/>
      <c r="CZ46" s="684">
        <v>4.3</v>
      </c>
      <c r="DA46" s="685"/>
      <c r="DB46" s="685"/>
      <c r="DC46" s="780"/>
      <c r="DD46" s="688">
        <v>142898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66711</v>
      </c>
      <c r="CS47" s="715"/>
      <c r="CT47" s="715"/>
      <c r="CU47" s="715"/>
      <c r="CV47" s="715"/>
      <c r="CW47" s="715"/>
      <c r="CX47" s="715"/>
      <c r="CY47" s="716"/>
      <c r="CZ47" s="684">
        <v>1</v>
      </c>
      <c r="DA47" s="713"/>
      <c r="DB47" s="713"/>
      <c r="DC47" s="717"/>
      <c r="DD47" s="688">
        <v>21281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225</v>
      </c>
      <c r="DA48" s="685"/>
      <c r="DB48" s="685"/>
      <c r="DC48" s="780"/>
      <c r="DD48" s="688" t="s">
        <v>225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6796888</v>
      </c>
      <c r="CS49" s="749"/>
      <c r="CT49" s="749"/>
      <c r="CU49" s="749"/>
      <c r="CV49" s="749"/>
      <c r="CW49" s="749"/>
      <c r="CX49" s="749"/>
      <c r="CY49" s="781"/>
      <c r="CZ49" s="764">
        <v>100</v>
      </c>
      <c r="DA49" s="782"/>
      <c r="DB49" s="782"/>
      <c r="DC49" s="783"/>
      <c r="DD49" s="784">
        <v>5067620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P+JFPaL+jGgKlR/rNy2DPuUGPsy8a65vO2Q0768iefHMa36ibGKIQTSa/se6dQi35SFm8LJrRua8yP26ygUDQ==" saltValue="g2KSGcQkWQOhO9QcpGuV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7388</v>
      </c>
      <c r="R7" s="815"/>
      <c r="S7" s="815"/>
      <c r="T7" s="815"/>
      <c r="U7" s="815"/>
      <c r="V7" s="815">
        <v>6795</v>
      </c>
      <c r="W7" s="815"/>
      <c r="X7" s="815"/>
      <c r="Y7" s="815"/>
      <c r="Z7" s="815"/>
      <c r="AA7" s="815">
        <v>593</v>
      </c>
      <c r="AB7" s="815"/>
      <c r="AC7" s="815"/>
      <c r="AD7" s="815"/>
      <c r="AE7" s="816"/>
      <c r="AF7" s="817">
        <v>560</v>
      </c>
      <c r="AG7" s="818"/>
      <c r="AH7" s="818"/>
      <c r="AI7" s="818"/>
      <c r="AJ7" s="819"/>
      <c r="AK7" s="854">
        <v>414</v>
      </c>
      <c r="AL7" s="855"/>
      <c r="AM7" s="855"/>
      <c r="AN7" s="855"/>
      <c r="AO7" s="855"/>
      <c r="AP7" s="855">
        <v>6949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1</v>
      </c>
      <c r="CI7" s="852"/>
      <c r="CJ7" s="852"/>
      <c r="CK7" s="852"/>
      <c r="CL7" s="853"/>
      <c r="CM7" s="851">
        <v>30</v>
      </c>
      <c r="CN7" s="852"/>
      <c r="CO7" s="852"/>
      <c r="CP7" s="852"/>
      <c r="CQ7" s="853"/>
      <c r="CR7" s="851">
        <v>28</v>
      </c>
      <c r="CS7" s="852"/>
      <c r="CT7" s="852"/>
      <c r="CU7" s="852"/>
      <c r="CV7" s="853"/>
      <c r="CW7" s="851">
        <v>1</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2</v>
      </c>
      <c r="R8" s="839"/>
      <c r="S8" s="839"/>
      <c r="T8" s="839"/>
      <c r="U8" s="839"/>
      <c r="V8" s="839">
        <v>2</v>
      </c>
      <c r="W8" s="839"/>
      <c r="X8" s="839"/>
      <c r="Y8" s="839"/>
      <c r="Z8" s="839"/>
      <c r="AA8" s="839">
        <v>0</v>
      </c>
      <c r="AB8" s="839"/>
      <c r="AC8" s="839"/>
      <c r="AD8" s="839"/>
      <c r="AE8" s="840"/>
      <c r="AF8" s="841">
        <v>0</v>
      </c>
      <c r="AG8" s="842"/>
      <c r="AH8" s="842"/>
      <c r="AI8" s="842"/>
      <c r="AJ8" s="843"/>
      <c r="AK8" s="844" t="s">
        <v>582</v>
      </c>
      <c r="AL8" s="845"/>
      <c r="AM8" s="845"/>
      <c r="AN8" s="845"/>
      <c r="AO8" s="845"/>
      <c r="AP8" s="845" t="s">
        <v>583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7390</v>
      </c>
      <c r="R23" s="874"/>
      <c r="S23" s="874"/>
      <c r="T23" s="874"/>
      <c r="U23" s="874"/>
      <c r="V23" s="874">
        <v>6797</v>
      </c>
      <c r="W23" s="874"/>
      <c r="X23" s="874"/>
      <c r="Y23" s="874"/>
      <c r="Z23" s="874"/>
      <c r="AA23" s="874">
        <v>593</v>
      </c>
      <c r="AB23" s="874"/>
      <c r="AC23" s="874"/>
      <c r="AD23" s="874"/>
      <c r="AE23" s="875"/>
      <c r="AF23" s="876">
        <v>560</v>
      </c>
      <c r="AG23" s="874"/>
      <c r="AH23" s="874"/>
      <c r="AI23" s="874"/>
      <c r="AJ23" s="877"/>
      <c r="AK23" s="878"/>
      <c r="AL23" s="879"/>
      <c r="AM23" s="879"/>
      <c r="AN23" s="879"/>
      <c r="AO23" s="879"/>
      <c r="AP23" s="874">
        <v>6949</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1383</v>
      </c>
      <c r="R28" s="903"/>
      <c r="S28" s="903"/>
      <c r="T28" s="903"/>
      <c r="U28" s="903"/>
      <c r="V28" s="903">
        <v>1301</v>
      </c>
      <c r="W28" s="903"/>
      <c r="X28" s="903"/>
      <c r="Y28" s="903"/>
      <c r="Z28" s="903"/>
      <c r="AA28" s="903">
        <v>82</v>
      </c>
      <c r="AB28" s="903"/>
      <c r="AC28" s="903"/>
      <c r="AD28" s="903"/>
      <c r="AE28" s="904"/>
      <c r="AF28" s="905">
        <v>82</v>
      </c>
      <c r="AG28" s="903"/>
      <c r="AH28" s="903"/>
      <c r="AI28" s="903"/>
      <c r="AJ28" s="906"/>
      <c r="AK28" s="907">
        <v>95</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1198</v>
      </c>
      <c r="R29" s="839"/>
      <c r="S29" s="839"/>
      <c r="T29" s="839"/>
      <c r="U29" s="839"/>
      <c r="V29" s="839">
        <v>1186</v>
      </c>
      <c r="W29" s="839"/>
      <c r="X29" s="839"/>
      <c r="Y29" s="839"/>
      <c r="Z29" s="839"/>
      <c r="AA29" s="839">
        <v>12</v>
      </c>
      <c r="AB29" s="839"/>
      <c r="AC29" s="839"/>
      <c r="AD29" s="839"/>
      <c r="AE29" s="840"/>
      <c r="AF29" s="841">
        <v>12</v>
      </c>
      <c r="AG29" s="842"/>
      <c r="AH29" s="842"/>
      <c r="AI29" s="842"/>
      <c r="AJ29" s="843"/>
      <c r="AK29" s="910">
        <v>187</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154</v>
      </c>
      <c r="R30" s="839"/>
      <c r="S30" s="839"/>
      <c r="T30" s="839"/>
      <c r="U30" s="839"/>
      <c r="V30" s="839">
        <v>153</v>
      </c>
      <c r="W30" s="839"/>
      <c r="X30" s="839"/>
      <c r="Y30" s="839"/>
      <c r="Z30" s="839"/>
      <c r="AA30" s="839">
        <v>1</v>
      </c>
      <c r="AB30" s="839"/>
      <c r="AC30" s="839"/>
      <c r="AD30" s="839"/>
      <c r="AE30" s="840"/>
      <c r="AF30" s="841">
        <v>1</v>
      </c>
      <c r="AG30" s="842"/>
      <c r="AH30" s="842"/>
      <c r="AI30" s="842"/>
      <c r="AJ30" s="843"/>
      <c r="AK30" s="910">
        <v>54</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50</v>
      </c>
      <c r="R31" s="839"/>
      <c r="S31" s="839"/>
      <c r="T31" s="839"/>
      <c r="U31" s="839"/>
      <c r="V31" s="839">
        <v>41</v>
      </c>
      <c r="W31" s="839"/>
      <c r="X31" s="839"/>
      <c r="Y31" s="839"/>
      <c r="Z31" s="839"/>
      <c r="AA31" s="839">
        <v>9</v>
      </c>
      <c r="AB31" s="839"/>
      <c r="AC31" s="839"/>
      <c r="AD31" s="839"/>
      <c r="AE31" s="840"/>
      <c r="AF31" s="841">
        <v>9</v>
      </c>
      <c r="AG31" s="842"/>
      <c r="AH31" s="842"/>
      <c r="AI31" s="842"/>
      <c r="AJ31" s="843"/>
      <c r="AK31" s="910" t="s">
        <v>584</v>
      </c>
      <c r="AL31" s="911"/>
      <c r="AM31" s="911"/>
      <c r="AN31" s="911"/>
      <c r="AO31" s="911"/>
      <c r="AP31" s="911" t="s">
        <v>584</v>
      </c>
      <c r="AQ31" s="911"/>
      <c r="AR31" s="911"/>
      <c r="AS31" s="911"/>
      <c r="AT31" s="911"/>
      <c r="AU31" s="911" t="s">
        <v>584</v>
      </c>
      <c r="AV31" s="911"/>
      <c r="AW31" s="911"/>
      <c r="AX31" s="911"/>
      <c r="AY31" s="911"/>
      <c r="AZ31" s="912" t="s">
        <v>584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332</v>
      </c>
      <c r="R32" s="839"/>
      <c r="S32" s="839"/>
      <c r="T32" s="839"/>
      <c r="U32" s="839"/>
      <c r="V32" s="839">
        <v>292</v>
      </c>
      <c r="W32" s="839"/>
      <c r="X32" s="839"/>
      <c r="Y32" s="839"/>
      <c r="Z32" s="839"/>
      <c r="AA32" s="839">
        <v>39</v>
      </c>
      <c r="AB32" s="839"/>
      <c r="AC32" s="839"/>
      <c r="AD32" s="839"/>
      <c r="AE32" s="840"/>
      <c r="AF32" s="841">
        <v>760</v>
      </c>
      <c r="AG32" s="842"/>
      <c r="AH32" s="842"/>
      <c r="AI32" s="842"/>
      <c r="AJ32" s="843"/>
      <c r="AK32" s="910">
        <v>64</v>
      </c>
      <c r="AL32" s="911"/>
      <c r="AM32" s="911"/>
      <c r="AN32" s="911"/>
      <c r="AO32" s="911"/>
      <c r="AP32" s="911">
        <v>1178</v>
      </c>
      <c r="AQ32" s="911"/>
      <c r="AR32" s="911"/>
      <c r="AS32" s="911"/>
      <c r="AT32" s="911"/>
      <c r="AU32" s="911">
        <v>298</v>
      </c>
      <c r="AV32" s="911"/>
      <c r="AW32" s="911"/>
      <c r="AX32" s="911"/>
      <c r="AY32" s="911"/>
      <c r="AZ32" s="912" t="s">
        <v>584</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2143</v>
      </c>
      <c r="R33" s="839"/>
      <c r="S33" s="839"/>
      <c r="T33" s="839"/>
      <c r="U33" s="839"/>
      <c r="V33" s="839">
        <v>2119</v>
      </c>
      <c r="W33" s="839"/>
      <c r="X33" s="839"/>
      <c r="Y33" s="839"/>
      <c r="Z33" s="839"/>
      <c r="AA33" s="839">
        <v>24</v>
      </c>
      <c r="AB33" s="839"/>
      <c r="AC33" s="839"/>
      <c r="AD33" s="839"/>
      <c r="AE33" s="840"/>
      <c r="AF33" s="841">
        <v>433</v>
      </c>
      <c r="AG33" s="842"/>
      <c r="AH33" s="842"/>
      <c r="AI33" s="842"/>
      <c r="AJ33" s="843"/>
      <c r="AK33" s="910">
        <v>378</v>
      </c>
      <c r="AL33" s="911"/>
      <c r="AM33" s="911"/>
      <c r="AN33" s="911"/>
      <c r="AO33" s="911"/>
      <c r="AP33" s="911">
        <v>2342</v>
      </c>
      <c r="AQ33" s="911"/>
      <c r="AR33" s="911"/>
      <c r="AS33" s="911"/>
      <c r="AT33" s="911"/>
      <c r="AU33" s="911">
        <v>1637</v>
      </c>
      <c r="AV33" s="911"/>
      <c r="AW33" s="911"/>
      <c r="AX33" s="911"/>
      <c r="AY33" s="911"/>
      <c r="AZ33" s="912" t="s">
        <v>584</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355</v>
      </c>
      <c r="R34" s="839"/>
      <c r="S34" s="839"/>
      <c r="T34" s="839"/>
      <c r="U34" s="839"/>
      <c r="V34" s="839">
        <v>354</v>
      </c>
      <c r="W34" s="839"/>
      <c r="X34" s="839"/>
      <c r="Y34" s="839"/>
      <c r="Z34" s="839"/>
      <c r="AA34" s="839">
        <v>1</v>
      </c>
      <c r="AB34" s="839"/>
      <c r="AC34" s="839"/>
      <c r="AD34" s="839"/>
      <c r="AE34" s="840"/>
      <c r="AF34" s="841">
        <v>1</v>
      </c>
      <c r="AG34" s="842"/>
      <c r="AH34" s="842"/>
      <c r="AI34" s="842"/>
      <c r="AJ34" s="843"/>
      <c r="AK34" s="910">
        <v>293</v>
      </c>
      <c r="AL34" s="911"/>
      <c r="AM34" s="911"/>
      <c r="AN34" s="911"/>
      <c r="AO34" s="911"/>
      <c r="AP34" s="911">
        <v>2662</v>
      </c>
      <c r="AQ34" s="911"/>
      <c r="AR34" s="911"/>
      <c r="AS34" s="911"/>
      <c r="AT34" s="911"/>
      <c r="AU34" s="911">
        <v>2630</v>
      </c>
      <c r="AV34" s="911"/>
      <c r="AW34" s="911"/>
      <c r="AX34" s="911"/>
      <c r="AY34" s="911"/>
      <c r="AZ34" s="912" t="s">
        <v>584</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306</v>
      </c>
      <c r="R35" s="839"/>
      <c r="S35" s="839"/>
      <c r="T35" s="839"/>
      <c r="U35" s="839"/>
      <c r="V35" s="839">
        <v>285</v>
      </c>
      <c r="W35" s="839"/>
      <c r="X35" s="839"/>
      <c r="Y35" s="839"/>
      <c r="Z35" s="839"/>
      <c r="AA35" s="839">
        <v>20</v>
      </c>
      <c r="AB35" s="839"/>
      <c r="AC35" s="839"/>
      <c r="AD35" s="839"/>
      <c r="AE35" s="840"/>
      <c r="AF35" s="841">
        <v>8</v>
      </c>
      <c r="AG35" s="842"/>
      <c r="AH35" s="842"/>
      <c r="AI35" s="842"/>
      <c r="AJ35" s="843"/>
      <c r="AK35" s="910">
        <v>152</v>
      </c>
      <c r="AL35" s="911"/>
      <c r="AM35" s="911"/>
      <c r="AN35" s="911"/>
      <c r="AO35" s="911"/>
      <c r="AP35" s="911">
        <v>1422</v>
      </c>
      <c r="AQ35" s="911"/>
      <c r="AR35" s="911"/>
      <c r="AS35" s="911"/>
      <c r="AT35" s="911"/>
      <c r="AU35" s="911">
        <v>1248</v>
      </c>
      <c r="AV35" s="911"/>
      <c r="AW35" s="911"/>
      <c r="AX35" s="911"/>
      <c r="AY35" s="911"/>
      <c r="AZ35" s="912" t="s">
        <v>584</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407</v>
      </c>
      <c r="C36" s="836"/>
      <c r="D36" s="836"/>
      <c r="E36" s="836"/>
      <c r="F36" s="836"/>
      <c r="G36" s="836"/>
      <c r="H36" s="836"/>
      <c r="I36" s="836"/>
      <c r="J36" s="836"/>
      <c r="K36" s="836"/>
      <c r="L36" s="836"/>
      <c r="M36" s="836"/>
      <c r="N36" s="836"/>
      <c r="O36" s="836"/>
      <c r="P36" s="837"/>
      <c r="Q36" s="838">
        <v>50</v>
      </c>
      <c r="R36" s="839"/>
      <c r="S36" s="839"/>
      <c r="T36" s="839"/>
      <c r="U36" s="839"/>
      <c r="V36" s="839">
        <v>50</v>
      </c>
      <c r="W36" s="839"/>
      <c r="X36" s="839"/>
      <c r="Y36" s="839"/>
      <c r="Z36" s="839"/>
      <c r="AA36" s="839" t="s">
        <v>584</v>
      </c>
      <c r="AB36" s="839"/>
      <c r="AC36" s="839"/>
      <c r="AD36" s="839"/>
      <c r="AE36" s="840"/>
      <c r="AF36" s="841" t="s">
        <v>408</v>
      </c>
      <c r="AG36" s="842"/>
      <c r="AH36" s="842"/>
      <c r="AI36" s="842"/>
      <c r="AJ36" s="843"/>
      <c r="AK36" s="910">
        <v>50</v>
      </c>
      <c r="AL36" s="911"/>
      <c r="AM36" s="911"/>
      <c r="AN36" s="911"/>
      <c r="AO36" s="911"/>
      <c r="AP36" s="911" t="s">
        <v>584</v>
      </c>
      <c r="AQ36" s="911"/>
      <c r="AR36" s="911"/>
      <c r="AS36" s="911"/>
      <c r="AT36" s="911"/>
      <c r="AU36" s="911" t="s">
        <v>584</v>
      </c>
      <c r="AV36" s="911"/>
      <c r="AW36" s="911"/>
      <c r="AX36" s="911"/>
      <c r="AY36" s="911"/>
      <c r="AZ36" s="912" t="s">
        <v>584</v>
      </c>
      <c r="BA36" s="912"/>
      <c r="BB36" s="912"/>
      <c r="BC36" s="912"/>
      <c r="BD36" s="912"/>
      <c r="BE36" s="908" t="s">
        <v>409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410</v>
      </c>
      <c r="C37" s="836"/>
      <c r="D37" s="836"/>
      <c r="E37" s="836"/>
      <c r="F37" s="836"/>
      <c r="G37" s="836"/>
      <c r="H37" s="836"/>
      <c r="I37" s="836"/>
      <c r="J37" s="836"/>
      <c r="K37" s="836"/>
      <c r="L37" s="836"/>
      <c r="M37" s="836"/>
      <c r="N37" s="836"/>
      <c r="O37" s="836"/>
      <c r="P37" s="837"/>
      <c r="Q37" s="838">
        <v>5</v>
      </c>
      <c r="R37" s="839"/>
      <c r="S37" s="839"/>
      <c r="T37" s="839"/>
      <c r="U37" s="839"/>
      <c r="V37" s="839">
        <v>5</v>
      </c>
      <c r="W37" s="839"/>
      <c r="X37" s="839"/>
      <c r="Y37" s="839"/>
      <c r="Z37" s="839"/>
      <c r="AA37" s="839">
        <v>0</v>
      </c>
      <c r="AB37" s="839"/>
      <c r="AC37" s="839"/>
      <c r="AD37" s="839"/>
      <c r="AE37" s="840"/>
      <c r="AF37" s="841">
        <v>11</v>
      </c>
      <c r="AG37" s="842"/>
      <c r="AH37" s="842"/>
      <c r="AI37" s="842"/>
      <c r="AJ37" s="843"/>
      <c r="AK37" s="910">
        <v>16</v>
      </c>
      <c r="AL37" s="911"/>
      <c r="AM37" s="911"/>
      <c r="AN37" s="911"/>
      <c r="AO37" s="911"/>
      <c r="AP37" s="911" t="s">
        <v>584</v>
      </c>
      <c r="AQ37" s="911"/>
      <c r="AR37" s="911"/>
      <c r="AS37" s="911"/>
      <c r="AT37" s="911"/>
      <c r="AU37" s="911" t="s">
        <v>584</v>
      </c>
      <c r="AV37" s="911"/>
      <c r="AW37" s="911"/>
      <c r="AX37" s="911"/>
      <c r="AY37" s="911"/>
      <c r="AZ37" s="912" t="s">
        <v>584</v>
      </c>
      <c r="BA37" s="912"/>
      <c r="BB37" s="912"/>
      <c r="BC37" s="912"/>
      <c r="BD37" s="912"/>
      <c r="BE37" s="908" t="s">
        <v>404</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1317</v>
      </c>
      <c r="AG63" s="922"/>
      <c r="AH63" s="922"/>
      <c r="AI63" s="922"/>
      <c r="AJ63" s="923"/>
      <c r="AK63" s="924"/>
      <c r="AL63" s="919"/>
      <c r="AM63" s="919"/>
      <c r="AN63" s="919"/>
      <c r="AO63" s="919"/>
      <c r="AP63" s="922">
        <v>7604</v>
      </c>
      <c r="AQ63" s="922"/>
      <c r="AR63" s="922"/>
      <c r="AS63" s="922"/>
      <c r="AT63" s="922"/>
      <c r="AU63" s="922">
        <v>5813</v>
      </c>
      <c r="AV63" s="922"/>
      <c r="AW63" s="922"/>
      <c r="AX63" s="922"/>
      <c r="AY63" s="922"/>
      <c r="AZ63" s="935"/>
      <c r="BA63" s="935"/>
      <c r="BB63" s="935"/>
      <c r="BC63" s="935"/>
      <c r="BD63" s="935"/>
      <c r="BE63" s="936"/>
      <c r="BF63" s="936"/>
      <c r="BG63" s="936"/>
      <c r="BH63" s="936"/>
      <c r="BI63" s="937"/>
      <c r="BJ63" s="938" t="s">
        <v>408</v>
      </c>
      <c r="BK63" s="939"/>
      <c r="BL63" s="939"/>
      <c r="BM63" s="939"/>
      <c r="BN63" s="94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45" t="s">
        <v>418</v>
      </c>
      <c r="AG66" s="893"/>
      <c r="AH66" s="893"/>
      <c r="AI66" s="893"/>
      <c r="AJ66" s="946"/>
      <c r="AK66" s="797" t="s">
        <v>419</v>
      </c>
      <c r="AL66" s="821"/>
      <c r="AM66" s="821"/>
      <c r="AN66" s="821"/>
      <c r="AO66" s="822"/>
      <c r="AP66" s="797" t="s">
        <v>420</v>
      </c>
      <c r="AQ66" s="798"/>
      <c r="AR66" s="798"/>
      <c r="AS66" s="798"/>
      <c r="AT66" s="799"/>
      <c r="AU66" s="797" t="s">
        <v>421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29"/>
      <c r="BT66" s="930"/>
      <c r="BU66" s="930"/>
      <c r="BV66" s="930"/>
      <c r="BW66" s="930"/>
      <c r="BX66" s="930"/>
      <c r="BY66" s="930"/>
      <c r="BZ66" s="930"/>
      <c r="CA66" s="930"/>
      <c r="CB66" s="930"/>
      <c r="CC66" s="930"/>
      <c r="CD66" s="930"/>
      <c r="CE66" s="930"/>
      <c r="CF66" s="930"/>
      <c r="CG66" s="931"/>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6"/>
      <c r="DW66" s="927"/>
      <c r="DX66" s="927"/>
      <c r="DY66" s="927"/>
      <c r="DZ66" s="92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7"/>
      <c r="AG67" s="896"/>
      <c r="AH67" s="896"/>
      <c r="AI67" s="896"/>
      <c r="AJ67" s="948"/>
      <c r="AK67" s="949"/>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29"/>
      <c r="BT67" s="930"/>
      <c r="BU67" s="930"/>
      <c r="BV67" s="930"/>
      <c r="BW67" s="930"/>
      <c r="BX67" s="930"/>
      <c r="BY67" s="930"/>
      <c r="BZ67" s="930"/>
      <c r="CA67" s="930"/>
      <c r="CB67" s="930"/>
      <c r="CC67" s="930"/>
      <c r="CD67" s="930"/>
      <c r="CE67" s="930"/>
      <c r="CF67" s="930"/>
      <c r="CG67" s="931"/>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6"/>
      <c r="DW67" s="927"/>
      <c r="DX67" s="927"/>
      <c r="DY67" s="927"/>
      <c r="DZ67" s="928"/>
      <c r="EA67" s="246"/>
    </row>
    <row r="68" spans="1:131" s="247" customFormat="1" ht="26.25" customHeight="1" thickTop="1" x14ac:dyDescent="0.15">
      <c r="A68" s="258">
        <v>1</v>
      </c>
      <c r="B68" s="835" t="s">
        <v>595</v>
      </c>
      <c r="C68" s="836"/>
      <c r="D68" s="836"/>
      <c r="E68" s="836"/>
      <c r="F68" s="836"/>
      <c r="G68" s="836"/>
      <c r="H68" s="836"/>
      <c r="I68" s="836"/>
      <c r="J68" s="836"/>
      <c r="K68" s="836"/>
      <c r="L68" s="836"/>
      <c r="M68" s="836"/>
      <c r="N68" s="836"/>
      <c r="O68" s="836"/>
      <c r="P68" s="837"/>
      <c r="Q68" s="941"/>
      <c r="R68" s="942"/>
      <c r="S68" s="942"/>
      <c r="T68" s="942"/>
      <c r="U68" s="943"/>
      <c r="V68" s="944"/>
      <c r="W68" s="942"/>
      <c r="X68" s="942"/>
      <c r="Y68" s="942"/>
      <c r="Z68" s="943"/>
      <c r="AA68" s="944"/>
      <c r="AB68" s="942"/>
      <c r="AC68" s="942"/>
      <c r="AD68" s="942"/>
      <c r="AE68" s="943"/>
      <c r="AF68" s="944"/>
      <c r="AG68" s="942"/>
      <c r="AH68" s="942"/>
      <c r="AI68" s="942"/>
      <c r="AJ68" s="943"/>
      <c r="AK68" s="944"/>
      <c r="AL68" s="942"/>
      <c r="AM68" s="942"/>
      <c r="AN68" s="942"/>
      <c r="AO68" s="943"/>
      <c r="AP68" s="944"/>
      <c r="AQ68" s="942"/>
      <c r="AR68" s="942"/>
      <c r="AS68" s="942"/>
      <c r="AT68" s="943"/>
      <c r="AU68" s="944"/>
      <c r="AV68" s="942"/>
      <c r="AW68" s="942"/>
      <c r="AX68" s="942"/>
      <c r="AY68" s="943"/>
      <c r="AZ68" s="955"/>
      <c r="BA68" s="956"/>
      <c r="BB68" s="956"/>
      <c r="BC68" s="956"/>
      <c r="BD68" s="957"/>
      <c r="BE68" s="265"/>
      <c r="BF68" s="265"/>
      <c r="BG68" s="265"/>
      <c r="BH68" s="265"/>
      <c r="BI68" s="265"/>
      <c r="BJ68" s="265"/>
      <c r="BK68" s="265"/>
      <c r="BL68" s="265"/>
      <c r="BM68" s="265"/>
      <c r="BN68" s="265"/>
      <c r="BO68" s="265"/>
      <c r="BP68" s="265"/>
      <c r="BQ68" s="262">
        <v>62</v>
      </c>
      <c r="BR68" s="267"/>
      <c r="BS68" s="929"/>
      <c r="BT68" s="930"/>
      <c r="BU68" s="930"/>
      <c r="BV68" s="930"/>
      <c r="BW68" s="930"/>
      <c r="BX68" s="930"/>
      <c r="BY68" s="930"/>
      <c r="BZ68" s="930"/>
      <c r="CA68" s="930"/>
      <c r="CB68" s="930"/>
      <c r="CC68" s="930"/>
      <c r="CD68" s="930"/>
      <c r="CE68" s="930"/>
      <c r="CF68" s="930"/>
      <c r="CG68" s="931"/>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6"/>
      <c r="DW68" s="927"/>
      <c r="DX68" s="927"/>
      <c r="DY68" s="927"/>
      <c r="DZ68" s="928"/>
      <c r="EA68" s="246"/>
    </row>
    <row r="69" spans="1:131" s="247" customFormat="1" ht="26.25" customHeight="1" x14ac:dyDescent="0.15">
      <c r="A69" s="261">
        <v>2</v>
      </c>
      <c r="B69" s="835" t="s">
        <v>596</v>
      </c>
      <c r="C69" s="836"/>
      <c r="D69" s="836"/>
      <c r="E69" s="836"/>
      <c r="F69" s="836"/>
      <c r="G69" s="836"/>
      <c r="H69" s="836"/>
      <c r="I69" s="836"/>
      <c r="J69" s="836"/>
      <c r="K69" s="836"/>
      <c r="L69" s="836"/>
      <c r="M69" s="836"/>
      <c r="N69" s="836"/>
      <c r="O69" s="836"/>
      <c r="P69" s="837"/>
      <c r="Q69" s="958">
        <v>566</v>
      </c>
      <c r="R69" s="911"/>
      <c r="S69" s="911"/>
      <c r="T69" s="911"/>
      <c r="U69" s="911"/>
      <c r="V69" s="911">
        <v>490</v>
      </c>
      <c r="W69" s="911"/>
      <c r="X69" s="911"/>
      <c r="Y69" s="911"/>
      <c r="Z69" s="911"/>
      <c r="AA69" s="911">
        <v>76</v>
      </c>
      <c r="AB69" s="911"/>
      <c r="AC69" s="911"/>
      <c r="AD69" s="911"/>
      <c r="AE69" s="911"/>
      <c r="AF69" s="911">
        <v>75</v>
      </c>
      <c r="AG69" s="911"/>
      <c r="AH69" s="911"/>
      <c r="AI69" s="911"/>
      <c r="AJ69" s="911"/>
      <c r="AK69" s="911" t="s">
        <v>516</v>
      </c>
      <c r="AL69" s="911"/>
      <c r="AM69" s="911"/>
      <c r="AN69" s="911"/>
      <c r="AO69" s="911"/>
      <c r="AP69" s="911" t="s">
        <v>582</v>
      </c>
      <c r="AQ69" s="911"/>
      <c r="AR69" s="911"/>
      <c r="AS69" s="911"/>
      <c r="AT69" s="911"/>
      <c r="AU69" s="950"/>
      <c r="AV69" s="951"/>
      <c r="AW69" s="951"/>
      <c r="AX69" s="951"/>
      <c r="AY69" s="910"/>
      <c r="AZ69" s="952"/>
      <c r="BA69" s="953"/>
      <c r="BB69" s="953"/>
      <c r="BC69" s="953"/>
      <c r="BD69" s="954"/>
      <c r="BE69" s="265"/>
      <c r="BF69" s="265"/>
      <c r="BG69" s="265"/>
      <c r="BH69" s="265"/>
      <c r="BI69" s="265"/>
      <c r="BJ69" s="265"/>
      <c r="BK69" s="265"/>
      <c r="BL69" s="265"/>
      <c r="BM69" s="265"/>
      <c r="BN69" s="265"/>
      <c r="BO69" s="265"/>
      <c r="BP69" s="265"/>
      <c r="BQ69" s="262">
        <v>63</v>
      </c>
      <c r="BR69" s="267"/>
      <c r="BS69" s="929"/>
      <c r="BT69" s="930"/>
      <c r="BU69" s="930"/>
      <c r="BV69" s="930"/>
      <c r="BW69" s="930"/>
      <c r="BX69" s="930"/>
      <c r="BY69" s="930"/>
      <c r="BZ69" s="930"/>
      <c r="CA69" s="930"/>
      <c r="CB69" s="930"/>
      <c r="CC69" s="930"/>
      <c r="CD69" s="930"/>
      <c r="CE69" s="930"/>
      <c r="CF69" s="930"/>
      <c r="CG69" s="931"/>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6"/>
      <c r="DW69" s="927"/>
      <c r="DX69" s="927"/>
      <c r="DY69" s="927"/>
      <c r="DZ69" s="928"/>
      <c r="EA69" s="246"/>
    </row>
    <row r="70" spans="1:131" s="247" customFormat="1" ht="26.25" customHeight="1" x14ac:dyDescent="0.15">
      <c r="A70" s="261">
        <v>3</v>
      </c>
      <c r="B70" s="835" t="s">
        <v>597</v>
      </c>
      <c r="C70" s="836"/>
      <c r="D70" s="836"/>
      <c r="E70" s="836"/>
      <c r="F70" s="836"/>
      <c r="G70" s="836"/>
      <c r="H70" s="836"/>
      <c r="I70" s="836"/>
      <c r="J70" s="836"/>
      <c r="K70" s="836"/>
      <c r="L70" s="836"/>
      <c r="M70" s="836"/>
      <c r="N70" s="836"/>
      <c r="O70" s="836"/>
      <c r="P70" s="837"/>
      <c r="Q70" s="958">
        <v>507</v>
      </c>
      <c r="R70" s="911"/>
      <c r="S70" s="911"/>
      <c r="T70" s="911"/>
      <c r="U70" s="911"/>
      <c r="V70" s="911">
        <v>500</v>
      </c>
      <c r="W70" s="911"/>
      <c r="X70" s="911"/>
      <c r="Y70" s="911"/>
      <c r="Z70" s="911"/>
      <c r="AA70" s="911">
        <v>7</v>
      </c>
      <c r="AB70" s="911"/>
      <c r="AC70" s="911"/>
      <c r="AD70" s="911"/>
      <c r="AE70" s="911"/>
      <c r="AF70" s="911">
        <v>45</v>
      </c>
      <c r="AG70" s="911"/>
      <c r="AH70" s="911"/>
      <c r="AI70" s="911"/>
      <c r="AJ70" s="911"/>
      <c r="AK70" s="911" t="s">
        <v>516</v>
      </c>
      <c r="AL70" s="911"/>
      <c r="AM70" s="911"/>
      <c r="AN70" s="911"/>
      <c r="AO70" s="911"/>
      <c r="AP70" s="911" t="s">
        <v>616</v>
      </c>
      <c r="AQ70" s="911"/>
      <c r="AR70" s="911"/>
      <c r="AS70" s="911"/>
      <c r="AT70" s="911"/>
      <c r="AU70" s="950"/>
      <c r="AV70" s="951"/>
      <c r="AW70" s="951"/>
      <c r="AX70" s="951"/>
      <c r="AY70" s="910"/>
      <c r="AZ70" s="952"/>
      <c r="BA70" s="953"/>
      <c r="BB70" s="953"/>
      <c r="BC70" s="953"/>
      <c r="BD70" s="954"/>
      <c r="BE70" s="265"/>
      <c r="BF70" s="265"/>
      <c r="BG70" s="265"/>
      <c r="BH70" s="265"/>
      <c r="BI70" s="265"/>
      <c r="BJ70" s="265"/>
      <c r="BK70" s="265"/>
      <c r="BL70" s="265"/>
      <c r="BM70" s="265"/>
      <c r="BN70" s="265"/>
      <c r="BO70" s="265"/>
      <c r="BP70" s="265"/>
      <c r="BQ70" s="262">
        <v>64</v>
      </c>
      <c r="BR70" s="267"/>
      <c r="BS70" s="929"/>
      <c r="BT70" s="930"/>
      <c r="BU70" s="930"/>
      <c r="BV70" s="930"/>
      <c r="BW70" s="930"/>
      <c r="BX70" s="930"/>
      <c r="BY70" s="930"/>
      <c r="BZ70" s="930"/>
      <c r="CA70" s="930"/>
      <c r="CB70" s="930"/>
      <c r="CC70" s="930"/>
      <c r="CD70" s="930"/>
      <c r="CE70" s="930"/>
      <c r="CF70" s="930"/>
      <c r="CG70" s="931"/>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6"/>
      <c r="DW70" s="927"/>
      <c r="DX70" s="927"/>
      <c r="DY70" s="927"/>
      <c r="DZ70" s="928"/>
      <c r="EA70" s="246"/>
    </row>
    <row r="71" spans="1:131" s="247" customFormat="1" ht="26.25" customHeight="1" x14ac:dyDescent="0.15">
      <c r="A71" s="261">
        <v>4</v>
      </c>
      <c r="B71" s="835" t="s">
        <v>598</v>
      </c>
      <c r="C71" s="836"/>
      <c r="D71" s="836"/>
      <c r="E71" s="836"/>
      <c r="F71" s="836"/>
      <c r="G71" s="836"/>
      <c r="H71" s="836"/>
      <c r="I71" s="836"/>
      <c r="J71" s="836"/>
      <c r="K71" s="836"/>
      <c r="L71" s="836"/>
      <c r="M71" s="836"/>
      <c r="N71" s="836"/>
      <c r="O71" s="836"/>
      <c r="P71" s="837"/>
      <c r="Q71" s="958">
        <v>13</v>
      </c>
      <c r="R71" s="911"/>
      <c r="S71" s="911"/>
      <c r="T71" s="911"/>
      <c r="U71" s="911"/>
      <c r="V71" s="911">
        <v>6</v>
      </c>
      <c r="W71" s="911"/>
      <c r="X71" s="911"/>
      <c r="Y71" s="911"/>
      <c r="Z71" s="911"/>
      <c r="AA71" s="911">
        <v>7</v>
      </c>
      <c r="AB71" s="911"/>
      <c r="AC71" s="911"/>
      <c r="AD71" s="911"/>
      <c r="AE71" s="911"/>
      <c r="AF71" s="911">
        <v>6</v>
      </c>
      <c r="AG71" s="911"/>
      <c r="AH71" s="911"/>
      <c r="AI71" s="911"/>
      <c r="AJ71" s="911"/>
      <c r="AK71" s="911" t="s">
        <v>516</v>
      </c>
      <c r="AL71" s="911"/>
      <c r="AM71" s="911"/>
      <c r="AN71" s="911"/>
      <c r="AO71" s="911"/>
      <c r="AP71" s="911" t="s">
        <v>582</v>
      </c>
      <c r="AQ71" s="911"/>
      <c r="AR71" s="911"/>
      <c r="AS71" s="911"/>
      <c r="AT71" s="911"/>
      <c r="AU71" s="950"/>
      <c r="AV71" s="951"/>
      <c r="AW71" s="951"/>
      <c r="AX71" s="951"/>
      <c r="AY71" s="910"/>
      <c r="AZ71" s="952"/>
      <c r="BA71" s="953"/>
      <c r="BB71" s="953"/>
      <c r="BC71" s="953"/>
      <c r="BD71" s="954"/>
      <c r="BE71" s="265"/>
      <c r="BF71" s="265"/>
      <c r="BG71" s="265"/>
      <c r="BH71" s="265"/>
      <c r="BI71" s="265"/>
      <c r="BJ71" s="265"/>
      <c r="BK71" s="265"/>
      <c r="BL71" s="265"/>
      <c r="BM71" s="265"/>
      <c r="BN71" s="265"/>
      <c r="BO71" s="265"/>
      <c r="BP71" s="265"/>
      <c r="BQ71" s="262">
        <v>65</v>
      </c>
      <c r="BR71" s="267"/>
      <c r="BS71" s="929"/>
      <c r="BT71" s="930"/>
      <c r="BU71" s="930"/>
      <c r="BV71" s="930"/>
      <c r="BW71" s="930"/>
      <c r="BX71" s="930"/>
      <c r="BY71" s="930"/>
      <c r="BZ71" s="930"/>
      <c r="CA71" s="930"/>
      <c r="CB71" s="930"/>
      <c r="CC71" s="930"/>
      <c r="CD71" s="930"/>
      <c r="CE71" s="930"/>
      <c r="CF71" s="930"/>
      <c r="CG71" s="931"/>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6"/>
      <c r="DW71" s="927"/>
      <c r="DX71" s="927"/>
      <c r="DY71" s="927"/>
      <c r="DZ71" s="928"/>
      <c r="EA71" s="246"/>
    </row>
    <row r="72" spans="1:131" s="247" customFormat="1" ht="26.25" customHeight="1" x14ac:dyDescent="0.15">
      <c r="A72" s="261">
        <v>5</v>
      </c>
      <c r="B72" s="835" t="s">
        <v>599</v>
      </c>
      <c r="C72" s="836"/>
      <c r="D72" s="836"/>
      <c r="E72" s="836"/>
      <c r="F72" s="836"/>
      <c r="G72" s="836"/>
      <c r="H72" s="836"/>
      <c r="I72" s="836"/>
      <c r="J72" s="836"/>
      <c r="K72" s="836"/>
      <c r="L72" s="836"/>
      <c r="M72" s="836"/>
      <c r="N72" s="836"/>
      <c r="O72" s="836"/>
      <c r="P72" s="837"/>
      <c r="Q72" s="958">
        <v>12325</v>
      </c>
      <c r="R72" s="911"/>
      <c r="S72" s="911"/>
      <c r="T72" s="911"/>
      <c r="U72" s="911"/>
      <c r="V72" s="911">
        <v>11969</v>
      </c>
      <c r="W72" s="911"/>
      <c r="X72" s="911"/>
      <c r="Y72" s="911"/>
      <c r="Z72" s="911"/>
      <c r="AA72" s="911">
        <v>356</v>
      </c>
      <c r="AB72" s="911"/>
      <c r="AC72" s="911"/>
      <c r="AD72" s="911"/>
      <c r="AE72" s="911"/>
      <c r="AF72" s="911">
        <v>356</v>
      </c>
      <c r="AG72" s="911"/>
      <c r="AH72" s="911"/>
      <c r="AI72" s="911"/>
      <c r="AJ72" s="911"/>
      <c r="AK72" s="911" t="s">
        <v>516</v>
      </c>
      <c r="AL72" s="911"/>
      <c r="AM72" s="911"/>
      <c r="AN72" s="911"/>
      <c r="AO72" s="911"/>
      <c r="AP72" s="911">
        <v>15056</v>
      </c>
      <c r="AQ72" s="911"/>
      <c r="AR72" s="911"/>
      <c r="AS72" s="911"/>
      <c r="AT72" s="911"/>
      <c r="AU72" s="950">
        <v>331</v>
      </c>
      <c r="AV72" s="951"/>
      <c r="AW72" s="951"/>
      <c r="AX72" s="951"/>
      <c r="AY72" s="910"/>
      <c r="AZ72" s="952"/>
      <c r="BA72" s="953"/>
      <c r="BB72" s="953"/>
      <c r="BC72" s="953"/>
      <c r="BD72" s="954"/>
      <c r="BE72" s="265"/>
      <c r="BF72" s="265"/>
      <c r="BG72" s="265"/>
      <c r="BH72" s="265"/>
      <c r="BI72" s="265"/>
      <c r="BJ72" s="265"/>
      <c r="BK72" s="265"/>
      <c r="BL72" s="265"/>
      <c r="BM72" s="265"/>
      <c r="BN72" s="265"/>
      <c r="BO72" s="265"/>
      <c r="BP72" s="265"/>
      <c r="BQ72" s="262">
        <v>66</v>
      </c>
      <c r="BR72" s="267"/>
      <c r="BS72" s="929"/>
      <c r="BT72" s="930"/>
      <c r="BU72" s="930"/>
      <c r="BV72" s="930"/>
      <c r="BW72" s="930"/>
      <c r="BX72" s="930"/>
      <c r="BY72" s="930"/>
      <c r="BZ72" s="930"/>
      <c r="CA72" s="930"/>
      <c r="CB72" s="930"/>
      <c r="CC72" s="930"/>
      <c r="CD72" s="930"/>
      <c r="CE72" s="930"/>
      <c r="CF72" s="930"/>
      <c r="CG72" s="931"/>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6"/>
      <c r="DW72" s="927"/>
      <c r="DX72" s="927"/>
      <c r="DY72" s="927"/>
      <c r="DZ72" s="928"/>
      <c r="EA72" s="246"/>
    </row>
    <row r="73" spans="1:131" s="247" customFormat="1" ht="26.25" customHeight="1" x14ac:dyDescent="0.15">
      <c r="A73" s="261">
        <v>6</v>
      </c>
      <c r="B73" s="835" t="s">
        <v>600</v>
      </c>
      <c r="C73" s="836"/>
      <c r="D73" s="836"/>
      <c r="E73" s="836"/>
      <c r="F73" s="836"/>
      <c r="G73" s="836"/>
      <c r="H73" s="836"/>
      <c r="I73" s="836"/>
      <c r="J73" s="836"/>
      <c r="K73" s="836"/>
      <c r="L73" s="836"/>
      <c r="M73" s="836"/>
      <c r="N73" s="836"/>
      <c r="O73" s="836"/>
      <c r="P73" s="837"/>
      <c r="Q73" s="959">
        <v>179</v>
      </c>
      <c r="R73" s="951"/>
      <c r="S73" s="951"/>
      <c r="T73" s="951"/>
      <c r="U73" s="910"/>
      <c r="V73" s="950">
        <v>160</v>
      </c>
      <c r="W73" s="951"/>
      <c r="X73" s="951"/>
      <c r="Y73" s="951"/>
      <c r="Z73" s="910"/>
      <c r="AA73" s="950">
        <v>18</v>
      </c>
      <c r="AB73" s="951"/>
      <c r="AC73" s="951"/>
      <c r="AD73" s="951"/>
      <c r="AE73" s="910"/>
      <c r="AF73" s="950">
        <v>18</v>
      </c>
      <c r="AG73" s="951"/>
      <c r="AH73" s="951"/>
      <c r="AI73" s="951"/>
      <c r="AJ73" s="910"/>
      <c r="AK73" s="950" t="s">
        <v>611</v>
      </c>
      <c r="AL73" s="951"/>
      <c r="AM73" s="951"/>
      <c r="AN73" s="951"/>
      <c r="AO73" s="910"/>
      <c r="AP73" s="950" t="s">
        <v>611</v>
      </c>
      <c r="AQ73" s="951"/>
      <c r="AR73" s="951"/>
      <c r="AS73" s="951"/>
      <c r="AT73" s="910"/>
      <c r="AU73" s="950" t="s">
        <v>612</v>
      </c>
      <c r="AV73" s="951"/>
      <c r="AW73" s="951"/>
      <c r="AX73" s="951"/>
      <c r="AY73" s="910"/>
      <c r="AZ73" s="952"/>
      <c r="BA73" s="953"/>
      <c r="BB73" s="953"/>
      <c r="BC73" s="953"/>
      <c r="BD73" s="954"/>
      <c r="BE73" s="265"/>
      <c r="BF73" s="265"/>
      <c r="BG73" s="265"/>
      <c r="BH73" s="265"/>
      <c r="BI73" s="265"/>
      <c r="BJ73" s="265"/>
      <c r="BK73" s="265"/>
      <c r="BL73" s="265"/>
      <c r="BM73" s="265"/>
      <c r="BN73" s="265"/>
      <c r="BO73" s="265"/>
      <c r="BP73" s="265"/>
      <c r="BQ73" s="262">
        <v>67</v>
      </c>
      <c r="BR73" s="267"/>
      <c r="BS73" s="929"/>
      <c r="BT73" s="930"/>
      <c r="BU73" s="930"/>
      <c r="BV73" s="930"/>
      <c r="BW73" s="930"/>
      <c r="BX73" s="930"/>
      <c r="BY73" s="930"/>
      <c r="BZ73" s="930"/>
      <c r="CA73" s="930"/>
      <c r="CB73" s="930"/>
      <c r="CC73" s="930"/>
      <c r="CD73" s="930"/>
      <c r="CE73" s="930"/>
      <c r="CF73" s="930"/>
      <c r="CG73" s="931"/>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6"/>
      <c r="DW73" s="927"/>
      <c r="DX73" s="927"/>
      <c r="DY73" s="927"/>
      <c r="DZ73" s="928"/>
      <c r="EA73" s="246"/>
    </row>
    <row r="74" spans="1:131" s="247" customFormat="1" ht="26.25" customHeight="1" x14ac:dyDescent="0.15">
      <c r="A74" s="261">
        <v>7</v>
      </c>
      <c r="B74" s="835" t="s">
        <v>601</v>
      </c>
      <c r="C74" s="836"/>
      <c r="D74" s="836"/>
      <c r="E74" s="836"/>
      <c r="F74" s="836"/>
      <c r="G74" s="836"/>
      <c r="H74" s="836"/>
      <c r="I74" s="836"/>
      <c r="J74" s="836"/>
      <c r="K74" s="836"/>
      <c r="L74" s="836"/>
      <c r="M74" s="836"/>
      <c r="N74" s="836"/>
      <c r="O74" s="836"/>
      <c r="P74" s="837"/>
      <c r="Q74" s="958"/>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2"/>
      <c r="BA74" s="953"/>
      <c r="BB74" s="953"/>
      <c r="BC74" s="953"/>
      <c r="BD74" s="954"/>
      <c r="BE74" s="265"/>
      <c r="BF74" s="265"/>
      <c r="BG74" s="265"/>
      <c r="BH74" s="265"/>
      <c r="BI74" s="265"/>
      <c r="BJ74" s="265"/>
      <c r="BK74" s="265"/>
      <c r="BL74" s="265"/>
      <c r="BM74" s="265"/>
      <c r="BN74" s="265"/>
      <c r="BO74" s="265"/>
      <c r="BP74" s="265"/>
      <c r="BQ74" s="262">
        <v>68</v>
      </c>
      <c r="BR74" s="267"/>
      <c r="BS74" s="929"/>
      <c r="BT74" s="930"/>
      <c r="BU74" s="930"/>
      <c r="BV74" s="930"/>
      <c r="BW74" s="930"/>
      <c r="BX74" s="930"/>
      <c r="BY74" s="930"/>
      <c r="BZ74" s="930"/>
      <c r="CA74" s="930"/>
      <c r="CB74" s="930"/>
      <c r="CC74" s="930"/>
      <c r="CD74" s="930"/>
      <c r="CE74" s="930"/>
      <c r="CF74" s="930"/>
      <c r="CG74" s="931"/>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6"/>
      <c r="DW74" s="927"/>
      <c r="DX74" s="927"/>
      <c r="DY74" s="927"/>
      <c r="DZ74" s="928"/>
      <c r="EA74" s="246"/>
    </row>
    <row r="75" spans="1:131" s="247" customFormat="1" ht="26.25" customHeight="1" x14ac:dyDescent="0.15">
      <c r="A75" s="261">
        <v>8</v>
      </c>
      <c r="B75" s="835" t="s">
        <v>596</v>
      </c>
      <c r="C75" s="836"/>
      <c r="D75" s="836"/>
      <c r="E75" s="836"/>
      <c r="F75" s="836"/>
      <c r="G75" s="836"/>
      <c r="H75" s="836"/>
      <c r="I75" s="836"/>
      <c r="J75" s="836"/>
      <c r="K75" s="836"/>
      <c r="L75" s="836"/>
      <c r="M75" s="836"/>
      <c r="N75" s="836"/>
      <c r="O75" s="836"/>
      <c r="P75" s="837"/>
      <c r="Q75" s="958">
        <v>35</v>
      </c>
      <c r="R75" s="911"/>
      <c r="S75" s="911"/>
      <c r="T75" s="911"/>
      <c r="U75" s="911"/>
      <c r="V75" s="911">
        <v>33</v>
      </c>
      <c r="W75" s="911"/>
      <c r="X75" s="911"/>
      <c r="Y75" s="911"/>
      <c r="Z75" s="911"/>
      <c r="AA75" s="911">
        <v>1</v>
      </c>
      <c r="AB75" s="911"/>
      <c r="AC75" s="911"/>
      <c r="AD75" s="911"/>
      <c r="AE75" s="911"/>
      <c r="AF75" s="911">
        <v>1</v>
      </c>
      <c r="AG75" s="911"/>
      <c r="AH75" s="911"/>
      <c r="AI75" s="911"/>
      <c r="AJ75" s="911"/>
      <c r="AK75" s="911" t="s">
        <v>516</v>
      </c>
      <c r="AL75" s="911"/>
      <c r="AM75" s="911"/>
      <c r="AN75" s="911"/>
      <c r="AO75" s="911"/>
      <c r="AP75" s="911" t="s">
        <v>613</v>
      </c>
      <c r="AQ75" s="911"/>
      <c r="AR75" s="911"/>
      <c r="AS75" s="911"/>
      <c r="AT75" s="911"/>
      <c r="AU75" s="911" t="s">
        <v>516</v>
      </c>
      <c r="AV75" s="911"/>
      <c r="AW75" s="911"/>
      <c r="AX75" s="911"/>
      <c r="AY75" s="911"/>
      <c r="AZ75" s="952"/>
      <c r="BA75" s="953"/>
      <c r="BB75" s="953"/>
      <c r="BC75" s="953"/>
      <c r="BD75" s="954"/>
      <c r="BE75" s="265"/>
      <c r="BF75" s="265"/>
      <c r="BG75" s="265"/>
      <c r="BH75" s="265"/>
      <c r="BI75" s="265"/>
      <c r="BJ75" s="265"/>
      <c r="BK75" s="265"/>
      <c r="BL75" s="265"/>
      <c r="BM75" s="265"/>
      <c r="BN75" s="265"/>
      <c r="BO75" s="265"/>
      <c r="BP75" s="265"/>
      <c r="BQ75" s="262">
        <v>69</v>
      </c>
      <c r="BR75" s="267"/>
      <c r="BS75" s="929"/>
      <c r="BT75" s="930"/>
      <c r="BU75" s="930"/>
      <c r="BV75" s="930"/>
      <c r="BW75" s="930"/>
      <c r="BX75" s="930"/>
      <c r="BY75" s="930"/>
      <c r="BZ75" s="930"/>
      <c r="CA75" s="930"/>
      <c r="CB75" s="930"/>
      <c r="CC75" s="930"/>
      <c r="CD75" s="930"/>
      <c r="CE75" s="930"/>
      <c r="CF75" s="930"/>
      <c r="CG75" s="931"/>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6"/>
      <c r="DW75" s="927"/>
      <c r="DX75" s="927"/>
      <c r="DY75" s="927"/>
      <c r="DZ75" s="928"/>
      <c r="EA75" s="246"/>
    </row>
    <row r="76" spans="1:131" s="247" customFormat="1" ht="26.25" customHeight="1" x14ac:dyDescent="0.15">
      <c r="A76" s="261">
        <v>9</v>
      </c>
      <c r="B76" s="835" t="s">
        <v>602</v>
      </c>
      <c r="C76" s="836"/>
      <c r="D76" s="836"/>
      <c r="E76" s="836"/>
      <c r="F76" s="836"/>
      <c r="G76" s="836"/>
      <c r="H76" s="836"/>
      <c r="I76" s="836"/>
      <c r="J76" s="836"/>
      <c r="K76" s="836"/>
      <c r="L76" s="836"/>
      <c r="M76" s="836"/>
      <c r="N76" s="836"/>
      <c r="O76" s="836"/>
      <c r="P76" s="837"/>
      <c r="Q76" s="958">
        <v>98</v>
      </c>
      <c r="R76" s="911"/>
      <c r="S76" s="911"/>
      <c r="T76" s="911"/>
      <c r="U76" s="911"/>
      <c r="V76" s="911">
        <v>94</v>
      </c>
      <c r="W76" s="911"/>
      <c r="X76" s="911"/>
      <c r="Y76" s="911"/>
      <c r="Z76" s="911"/>
      <c r="AA76" s="911">
        <v>4</v>
      </c>
      <c r="AB76" s="911"/>
      <c r="AC76" s="911"/>
      <c r="AD76" s="911"/>
      <c r="AE76" s="911"/>
      <c r="AF76" s="911">
        <v>4</v>
      </c>
      <c r="AG76" s="911"/>
      <c r="AH76" s="911"/>
      <c r="AI76" s="911"/>
      <c r="AJ76" s="911"/>
      <c r="AK76" s="911" t="s">
        <v>516</v>
      </c>
      <c r="AL76" s="911"/>
      <c r="AM76" s="911"/>
      <c r="AN76" s="911"/>
      <c r="AO76" s="911"/>
      <c r="AP76" s="911" t="s">
        <v>613</v>
      </c>
      <c r="AQ76" s="911"/>
      <c r="AR76" s="911"/>
      <c r="AS76" s="911"/>
      <c r="AT76" s="911"/>
      <c r="AU76" s="911" t="s">
        <v>516</v>
      </c>
      <c r="AV76" s="911"/>
      <c r="AW76" s="911"/>
      <c r="AX76" s="911"/>
      <c r="AY76" s="911"/>
      <c r="AZ76" s="952"/>
      <c r="BA76" s="953"/>
      <c r="BB76" s="953"/>
      <c r="BC76" s="953"/>
      <c r="BD76" s="954"/>
      <c r="BE76" s="265"/>
      <c r="BF76" s="265"/>
      <c r="BG76" s="265"/>
      <c r="BH76" s="265"/>
      <c r="BI76" s="265"/>
      <c r="BJ76" s="265"/>
      <c r="BK76" s="265"/>
      <c r="BL76" s="265"/>
      <c r="BM76" s="265"/>
      <c r="BN76" s="265"/>
      <c r="BO76" s="265"/>
      <c r="BP76" s="265"/>
      <c r="BQ76" s="262">
        <v>70</v>
      </c>
      <c r="BR76" s="267"/>
      <c r="BS76" s="929"/>
      <c r="BT76" s="930"/>
      <c r="BU76" s="930"/>
      <c r="BV76" s="930"/>
      <c r="BW76" s="930"/>
      <c r="BX76" s="930"/>
      <c r="BY76" s="930"/>
      <c r="BZ76" s="930"/>
      <c r="CA76" s="930"/>
      <c r="CB76" s="930"/>
      <c r="CC76" s="930"/>
      <c r="CD76" s="930"/>
      <c r="CE76" s="930"/>
      <c r="CF76" s="930"/>
      <c r="CG76" s="931"/>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6"/>
      <c r="DW76" s="927"/>
      <c r="DX76" s="927"/>
      <c r="DY76" s="927"/>
      <c r="DZ76" s="928"/>
      <c r="EA76" s="246"/>
    </row>
    <row r="77" spans="1:131" s="247" customFormat="1" ht="26.25" customHeight="1" x14ac:dyDescent="0.15">
      <c r="A77" s="261">
        <v>10</v>
      </c>
      <c r="B77" s="835" t="s">
        <v>614</v>
      </c>
      <c r="C77" s="836"/>
      <c r="D77" s="836"/>
      <c r="E77" s="836"/>
      <c r="F77" s="836"/>
      <c r="G77" s="836"/>
      <c r="H77" s="836"/>
      <c r="I77" s="836"/>
      <c r="J77" s="836"/>
      <c r="K77" s="836"/>
      <c r="L77" s="836"/>
      <c r="M77" s="836"/>
      <c r="N77" s="836"/>
      <c r="O77" s="836"/>
      <c r="P77" s="837"/>
      <c r="Q77" s="959">
        <v>644</v>
      </c>
      <c r="R77" s="951"/>
      <c r="S77" s="951"/>
      <c r="T77" s="951"/>
      <c r="U77" s="910"/>
      <c r="V77" s="950">
        <v>626</v>
      </c>
      <c r="W77" s="951"/>
      <c r="X77" s="951"/>
      <c r="Y77" s="951"/>
      <c r="Z77" s="910"/>
      <c r="AA77" s="950">
        <v>18</v>
      </c>
      <c r="AB77" s="951"/>
      <c r="AC77" s="951"/>
      <c r="AD77" s="951"/>
      <c r="AE77" s="910"/>
      <c r="AF77" s="950">
        <v>18</v>
      </c>
      <c r="AG77" s="951"/>
      <c r="AH77" s="951"/>
      <c r="AI77" s="951"/>
      <c r="AJ77" s="910"/>
      <c r="AK77" s="950" t="s">
        <v>615</v>
      </c>
      <c r="AL77" s="951"/>
      <c r="AM77" s="951"/>
      <c r="AN77" s="951"/>
      <c r="AO77" s="910"/>
      <c r="AP77" s="950">
        <v>1225</v>
      </c>
      <c r="AQ77" s="951"/>
      <c r="AR77" s="951"/>
      <c r="AS77" s="951"/>
      <c r="AT77" s="910"/>
      <c r="AU77" s="950"/>
      <c r="AV77" s="951"/>
      <c r="AW77" s="951"/>
      <c r="AX77" s="951"/>
      <c r="AY77" s="910"/>
      <c r="AZ77" s="952"/>
      <c r="BA77" s="953"/>
      <c r="BB77" s="953"/>
      <c r="BC77" s="953"/>
      <c r="BD77" s="954"/>
      <c r="BE77" s="265"/>
      <c r="BF77" s="265"/>
      <c r="BG77" s="265"/>
      <c r="BH77" s="265"/>
      <c r="BI77" s="265"/>
      <c r="BJ77" s="265"/>
      <c r="BK77" s="265"/>
      <c r="BL77" s="265"/>
      <c r="BM77" s="265"/>
      <c r="BN77" s="265"/>
      <c r="BO77" s="265"/>
      <c r="BP77" s="265"/>
      <c r="BQ77" s="262">
        <v>71</v>
      </c>
      <c r="BR77" s="267"/>
      <c r="BS77" s="929"/>
      <c r="BT77" s="930"/>
      <c r="BU77" s="930"/>
      <c r="BV77" s="930"/>
      <c r="BW77" s="930"/>
      <c r="BX77" s="930"/>
      <c r="BY77" s="930"/>
      <c r="BZ77" s="930"/>
      <c r="CA77" s="930"/>
      <c r="CB77" s="930"/>
      <c r="CC77" s="930"/>
      <c r="CD77" s="930"/>
      <c r="CE77" s="930"/>
      <c r="CF77" s="930"/>
      <c r="CG77" s="931"/>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6"/>
      <c r="DW77" s="927"/>
      <c r="DX77" s="927"/>
      <c r="DY77" s="927"/>
      <c r="DZ77" s="928"/>
      <c r="EA77" s="246"/>
    </row>
    <row r="78" spans="1:131" s="247" customFormat="1" ht="26.25" customHeight="1" x14ac:dyDescent="0.15">
      <c r="A78" s="261">
        <v>11</v>
      </c>
      <c r="B78" s="835" t="s">
        <v>603</v>
      </c>
      <c r="C78" s="836"/>
      <c r="D78" s="836"/>
      <c r="E78" s="836"/>
      <c r="F78" s="836"/>
      <c r="G78" s="836"/>
      <c r="H78" s="836"/>
      <c r="I78" s="836"/>
      <c r="J78" s="836"/>
      <c r="K78" s="836"/>
      <c r="L78" s="836"/>
      <c r="M78" s="836"/>
      <c r="N78" s="836"/>
      <c r="O78" s="836"/>
      <c r="P78" s="837"/>
      <c r="Q78" s="959"/>
      <c r="R78" s="951"/>
      <c r="S78" s="951"/>
      <c r="T78" s="951"/>
      <c r="U78" s="910"/>
      <c r="V78" s="950"/>
      <c r="W78" s="951"/>
      <c r="X78" s="951"/>
      <c r="Y78" s="951"/>
      <c r="Z78" s="910"/>
      <c r="AA78" s="950"/>
      <c r="AB78" s="951"/>
      <c r="AC78" s="951"/>
      <c r="AD78" s="951"/>
      <c r="AE78" s="910"/>
      <c r="AF78" s="950"/>
      <c r="AG78" s="951"/>
      <c r="AH78" s="951"/>
      <c r="AI78" s="951"/>
      <c r="AJ78" s="910"/>
      <c r="AK78" s="950"/>
      <c r="AL78" s="951"/>
      <c r="AM78" s="951"/>
      <c r="AN78" s="951"/>
      <c r="AO78" s="910"/>
      <c r="AP78" s="950"/>
      <c r="AQ78" s="951"/>
      <c r="AR78" s="951"/>
      <c r="AS78" s="951"/>
      <c r="AT78" s="910"/>
      <c r="AU78" s="950"/>
      <c r="AV78" s="951"/>
      <c r="AW78" s="951"/>
      <c r="AX78" s="951"/>
      <c r="AY78" s="910"/>
      <c r="AZ78" s="952"/>
      <c r="BA78" s="953"/>
      <c r="BB78" s="953"/>
      <c r="BC78" s="953"/>
      <c r="BD78" s="954"/>
      <c r="BE78" s="265"/>
      <c r="BF78" s="265"/>
      <c r="BG78" s="265"/>
      <c r="BH78" s="265"/>
      <c r="BI78" s="265"/>
      <c r="BJ78" s="268"/>
      <c r="BK78" s="268"/>
      <c r="BL78" s="268"/>
      <c r="BM78" s="268"/>
      <c r="BN78" s="268"/>
      <c r="BO78" s="265"/>
      <c r="BP78" s="265"/>
      <c r="BQ78" s="262">
        <v>72</v>
      </c>
      <c r="BR78" s="267"/>
      <c r="BS78" s="929"/>
      <c r="BT78" s="930"/>
      <c r="BU78" s="930"/>
      <c r="BV78" s="930"/>
      <c r="BW78" s="930"/>
      <c r="BX78" s="930"/>
      <c r="BY78" s="930"/>
      <c r="BZ78" s="930"/>
      <c r="CA78" s="930"/>
      <c r="CB78" s="930"/>
      <c r="CC78" s="930"/>
      <c r="CD78" s="930"/>
      <c r="CE78" s="930"/>
      <c r="CF78" s="930"/>
      <c r="CG78" s="931"/>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6"/>
      <c r="DW78" s="927"/>
      <c r="DX78" s="927"/>
      <c r="DY78" s="927"/>
      <c r="DZ78" s="928"/>
      <c r="EA78" s="246"/>
    </row>
    <row r="79" spans="1:131" s="247" customFormat="1" ht="26.25" customHeight="1" x14ac:dyDescent="0.15">
      <c r="A79" s="261">
        <v>12</v>
      </c>
      <c r="B79" s="835" t="s">
        <v>596</v>
      </c>
      <c r="C79" s="836"/>
      <c r="D79" s="836"/>
      <c r="E79" s="836"/>
      <c r="F79" s="836"/>
      <c r="G79" s="836"/>
      <c r="H79" s="836"/>
      <c r="I79" s="836"/>
      <c r="J79" s="836"/>
      <c r="K79" s="836"/>
      <c r="L79" s="836"/>
      <c r="M79" s="836"/>
      <c r="N79" s="836"/>
      <c r="O79" s="836"/>
      <c r="P79" s="837"/>
      <c r="Q79" s="959">
        <v>1268</v>
      </c>
      <c r="R79" s="951"/>
      <c r="S79" s="951"/>
      <c r="T79" s="951"/>
      <c r="U79" s="910"/>
      <c r="V79" s="950">
        <v>1133</v>
      </c>
      <c r="W79" s="951"/>
      <c r="X79" s="951"/>
      <c r="Y79" s="951"/>
      <c r="Z79" s="910"/>
      <c r="AA79" s="950">
        <v>135</v>
      </c>
      <c r="AB79" s="951"/>
      <c r="AC79" s="951"/>
      <c r="AD79" s="951"/>
      <c r="AE79" s="910"/>
      <c r="AF79" s="950">
        <v>135</v>
      </c>
      <c r="AG79" s="951"/>
      <c r="AH79" s="951"/>
      <c r="AI79" s="951"/>
      <c r="AJ79" s="910"/>
      <c r="AK79" s="950" t="s">
        <v>516</v>
      </c>
      <c r="AL79" s="951"/>
      <c r="AM79" s="951"/>
      <c r="AN79" s="951"/>
      <c r="AO79" s="910"/>
      <c r="AP79" s="950" t="s">
        <v>583</v>
      </c>
      <c r="AQ79" s="951"/>
      <c r="AR79" s="951"/>
      <c r="AS79" s="951"/>
      <c r="AT79" s="910"/>
      <c r="AU79" s="950" t="s">
        <v>516</v>
      </c>
      <c r="AV79" s="951"/>
      <c r="AW79" s="951"/>
      <c r="AX79" s="951"/>
      <c r="AY79" s="910"/>
      <c r="AZ79" s="952"/>
      <c r="BA79" s="953"/>
      <c r="BB79" s="953"/>
      <c r="BC79" s="953"/>
      <c r="BD79" s="954"/>
      <c r="BE79" s="265"/>
      <c r="BF79" s="265"/>
      <c r="BG79" s="265"/>
      <c r="BH79" s="265"/>
      <c r="BI79" s="265"/>
      <c r="BJ79" s="268"/>
      <c r="BK79" s="268"/>
      <c r="BL79" s="268"/>
      <c r="BM79" s="268"/>
      <c r="BN79" s="268"/>
      <c r="BO79" s="265"/>
      <c r="BP79" s="265"/>
      <c r="BQ79" s="262">
        <v>73</v>
      </c>
      <c r="BR79" s="267"/>
      <c r="BS79" s="929"/>
      <c r="BT79" s="930"/>
      <c r="BU79" s="930"/>
      <c r="BV79" s="930"/>
      <c r="BW79" s="930"/>
      <c r="BX79" s="930"/>
      <c r="BY79" s="930"/>
      <c r="BZ79" s="930"/>
      <c r="CA79" s="930"/>
      <c r="CB79" s="930"/>
      <c r="CC79" s="930"/>
      <c r="CD79" s="930"/>
      <c r="CE79" s="930"/>
      <c r="CF79" s="930"/>
      <c r="CG79" s="931"/>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6"/>
      <c r="DW79" s="927"/>
      <c r="DX79" s="927"/>
      <c r="DY79" s="927"/>
      <c r="DZ79" s="928"/>
      <c r="EA79" s="246"/>
    </row>
    <row r="80" spans="1:131" s="247" customFormat="1" ht="26.25" customHeight="1" x14ac:dyDescent="0.15">
      <c r="A80" s="261">
        <v>13</v>
      </c>
      <c r="B80" s="835" t="s">
        <v>604</v>
      </c>
      <c r="C80" s="836"/>
      <c r="D80" s="836"/>
      <c r="E80" s="836"/>
      <c r="F80" s="836"/>
      <c r="G80" s="836"/>
      <c r="H80" s="836"/>
      <c r="I80" s="836"/>
      <c r="J80" s="836"/>
      <c r="K80" s="836"/>
      <c r="L80" s="836"/>
      <c r="M80" s="836"/>
      <c r="N80" s="836"/>
      <c r="O80" s="836"/>
      <c r="P80" s="837"/>
      <c r="Q80" s="959">
        <v>285242</v>
      </c>
      <c r="R80" s="951"/>
      <c r="S80" s="951"/>
      <c r="T80" s="951"/>
      <c r="U80" s="910"/>
      <c r="V80" s="950">
        <v>271656</v>
      </c>
      <c r="W80" s="951"/>
      <c r="X80" s="951"/>
      <c r="Y80" s="951"/>
      <c r="Z80" s="910"/>
      <c r="AA80" s="950">
        <v>13586</v>
      </c>
      <c r="AB80" s="951"/>
      <c r="AC80" s="951"/>
      <c r="AD80" s="951"/>
      <c r="AE80" s="910"/>
      <c r="AF80" s="950">
        <v>13586</v>
      </c>
      <c r="AG80" s="951"/>
      <c r="AH80" s="951"/>
      <c r="AI80" s="951"/>
      <c r="AJ80" s="910"/>
      <c r="AK80" s="950">
        <v>983</v>
      </c>
      <c r="AL80" s="951"/>
      <c r="AM80" s="951"/>
      <c r="AN80" s="951"/>
      <c r="AO80" s="910"/>
      <c r="AP80" s="950" t="s">
        <v>613</v>
      </c>
      <c r="AQ80" s="951"/>
      <c r="AR80" s="951"/>
      <c r="AS80" s="951"/>
      <c r="AT80" s="910"/>
      <c r="AU80" s="950" t="s">
        <v>516</v>
      </c>
      <c r="AV80" s="951"/>
      <c r="AW80" s="951"/>
      <c r="AX80" s="951"/>
      <c r="AY80" s="910"/>
      <c r="AZ80" s="952"/>
      <c r="BA80" s="953"/>
      <c r="BB80" s="953"/>
      <c r="BC80" s="953"/>
      <c r="BD80" s="954"/>
      <c r="BE80" s="265"/>
      <c r="BF80" s="265"/>
      <c r="BG80" s="265"/>
      <c r="BH80" s="265"/>
      <c r="BI80" s="265"/>
      <c r="BJ80" s="265"/>
      <c r="BK80" s="265"/>
      <c r="BL80" s="265"/>
      <c r="BM80" s="265"/>
      <c r="BN80" s="265"/>
      <c r="BO80" s="265"/>
      <c r="BP80" s="265"/>
      <c r="BQ80" s="262">
        <v>74</v>
      </c>
      <c r="BR80" s="267"/>
      <c r="BS80" s="929"/>
      <c r="BT80" s="930"/>
      <c r="BU80" s="930"/>
      <c r="BV80" s="930"/>
      <c r="BW80" s="930"/>
      <c r="BX80" s="930"/>
      <c r="BY80" s="930"/>
      <c r="BZ80" s="930"/>
      <c r="CA80" s="930"/>
      <c r="CB80" s="930"/>
      <c r="CC80" s="930"/>
      <c r="CD80" s="930"/>
      <c r="CE80" s="930"/>
      <c r="CF80" s="930"/>
      <c r="CG80" s="931"/>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6"/>
      <c r="DW80" s="927"/>
      <c r="DX80" s="927"/>
      <c r="DY80" s="927"/>
      <c r="DZ80" s="928"/>
      <c r="EA80" s="246"/>
    </row>
    <row r="81" spans="1:131" s="247" customFormat="1" ht="26.25" customHeight="1" x14ac:dyDescent="0.15">
      <c r="A81" s="261">
        <v>14</v>
      </c>
      <c r="B81" s="835" t="s">
        <v>605</v>
      </c>
      <c r="C81" s="836"/>
      <c r="D81" s="836"/>
      <c r="E81" s="836"/>
      <c r="F81" s="836"/>
      <c r="G81" s="836"/>
      <c r="H81" s="836"/>
      <c r="I81" s="836"/>
      <c r="J81" s="836"/>
      <c r="K81" s="836"/>
      <c r="L81" s="836"/>
      <c r="M81" s="836"/>
      <c r="N81" s="836"/>
      <c r="O81" s="836"/>
      <c r="P81" s="837"/>
      <c r="Q81" s="958">
        <v>1048</v>
      </c>
      <c r="R81" s="911"/>
      <c r="S81" s="911"/>
      <c r="T81" s="911"/>
      <c r="U81" s="911"/>
      <c r="V81" s="911">
        <v>1001</v>
      </c>
      <c r="W81" s="911"/>
      <c r="X81" s="911"/>
      <c r="Y81" s="911"/>
      <c r="Z81" s="911"/>
      <c r="AA81" s="911">
        <v>47</v>
      </c>
      <c r="AB81" s="911"/>
      <c r="AC81" s="911"/>
      <c r="AD81" s="911"/>
      <c r="AE81" s="911"/>
      <c r="AF81" s="911">
        <v>47</v>
      </c>
      <c r="AG81" s="911"/>
      <c r="AH81" s="911"/>
      <c r="AI81" s="911"/>
      <c r="AJ81" s="911"/>
      <c r="AK81" s="911">
        <v>42</v>
      </c>
      <c r="AL81" s="911"/>
      <c r="AM81" s="911"/>
      <c r="AN81" s="911"/>
      <c r="AO81" s="911"/>
      <c r="AP81" s="911" t="s">
        <v>613</v>
      </c>
      <c r="AQ81" s="911"/>
      <c r="AR81" s="911"/>
      <c r="AS81" s="911"/>
      <c r="AT81" s="911"/>
      <c r="AU81" s="911" t="s">
        <v>516</v>
      </c>
      <c r="AV81" s="911"/>
      <c r="AW81" s="911"/>
      <c r="AX81" s="911"/>
      <c r="AY81" s="911"/>
      <c r="AZ81" s="952"/>
      <c r="BA81" s="953"/>
      <c r="BB81" s="953"/>
      <c r="BC81" s="953"/>
      <c r="BD81" s="954"/>
      <c r="BE81" s="265"/>
      <c r="BF81" s="265"/>
      <c r="BG81" s="265"/>
      <c r="BH81" s="265"/>
      <c r="BI81" s="265"/>
      <c r="BJ81" s="265"/>
      <c r="BK81" s="265"/>
      <c r="BL81" s="265"/>
      <c r="BM81" s="265"/>
      <c r="BN81" s="265"/>
      <c r="BO81" s="265"/>
      <c r="BP81" s="265"/>
      <c r="BQ81" s="262">
        <v>75</v>
      </c>
      <c r="BR81" s="267"/>
      <c r="BS81" s="929"/>
      <c r="BT81" s="930"/>
      <c r="BU81" s="930"/>
      <c r="BV81" s="930"/>
      <c r="BW81" s="930"/>
      <c r="BX81" s="930"/>
      <c r="BY81" s="930"/>
      <c r="BZ81" s="930"/>
      <c r="CA81" s="930"/>
      <c r="CB81" s="930"/>
      <c r="CC81" s="930"/>
      <c r="CD81" s="930"/>
      <c r="CE81" s="930"/>
      <c r="CF81" s="930"/>
      <c r="CG81" s="931"/>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6"/>
      <c r="DW81" s="927"/>
      <c r="DX81" s="927"/>
      <c r="DY81" s="927"/>
      <c r="DZ81" s="928"/>
      <c r="EA81" s="246"/>
    </row>
    <row r="82" spans="1:131" s="247" customFormat="1" ht="26.25" customHeight="1" x14ac:dyDescent="0.15">
      <c r="A82" s="261">
        <v>15</v>
      </c>
      <c r="B82" s="835" t="s">
        <v>606</v>
      </c>
      <c r="C82" s="836"/>
      <c r="D82" s="836"/>
      <c r="E82" s="836"/>
      <c r="F82" s="836"/>
      <c r="G82" s="836"/>
      <c r="H82" s="836"/>
      <c r="I82" s="836"/>
      <c r="J82" s="836"/>
      <c r="K82" s="836"/>
      <c r="L82" s="836"/>
      <c r="M82" s="836"/>
      <c r="N82" s="836"/>
      <c r="O82" s="836"/>
      <c r="P82" s="837"/>
      <c r="Q82" s="959"/>
      <c r="R82" s="951"/>
      <c r="S82" s="951"/>
      <c r="T82" s="951"/>
      <c r="U82" s="910"/>
      <c r="V82" s="950"/>
      <c r="W82" s="951"/>
      <c r="X82" s="951"/>
      <c r="Y82" s="951"/>
      <c r="Z82" s="910"/>
      <c r="AA82" s="950"/>
      <c r="AB82" s="951"/>
      <c r="AC82" s="951"/>
      <c r="AD82" s="951"/>
      <c r="AE82" s="910"/>
      <c r="AF82" s="950"/>
      <c r="AG82" s="951"/>
      <c r="AH82" s="951"/>
      <c r="AI82" s="951"/>
      <c r="AJ82" s="910"/>
      <c r="AK82" s="950"/>
      <c r="AL82" s="951"/>
      <c r="AM82" s="951"/>
      <c r="AN82" s="951"/>
      <c r="AO82" s="910"/>
      <c r="AP82" s="950"/>
      <c r="AQ82" s="951"/>
      <c r="AR82" s="951"/>
      <c r="AS82" s="951"/>
      <c r="AT82" s="910"/>
      <c r="AU82" s="950"/>
      <c r="AV82" s="951"/>
      <c r="AW82" s="951"/>
      <c r="AX82" s="951"/>
      <c r="AY82" s="910"/>
      <c r="AZ82" s="952"/>
      <c r="BA82" s="953"/>
      <c r="BB82" s="953"/>
      <c r="BC82" s="953"/>
      <c r="BD82" s="954"/>
      <c r="BE82" s="265"/>
      <c r="BF82" s="265"/>
      <c r="BG82" s="265"/>
      <c r="BH82" s="265"/>
      <c r="BI82" s="265"/>
      <c r="BJ82" s="265"/>
      <c r="BK82" s="265"/>
      <c r="BL82" s="265"/>
      <c r="BM82" s="265"/>
      <c r="BN82" s="265"/>
      <c r="BO82" s="265"/>
      <c r="BP82" s="265"/>
      <c r="BQ82" s="262">
        <v>76</v>
      </c>
      <c r="BR82" s="267"/>
      <c r="BS82" s="929"/>
      <c r="BT82" s="930"/>
      <c r="BU82" s="930"/>
      <c r="BV82" s="930"/>
      <c r="BW82" s="930"/>
      <c r="BX82" s="930"/>
      <c r="BY82" s="930"/>
      <c r="BZ82" s="930"/>
      <c r="CA82" s="930"/>
      <c r="CB82" s="930"/>
      <c r="CC82" s="930"/>
      <c r="CD82" s="930"/>
      <c r="CE82" s="930"/>
      <c r="CF82" s="930"/>
      <c r="CG82" s="931"/>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6"/>
      <c r="DW82" s="927"/>
      <c r="DX82" s="927"/>
      <c r="DY82" s="927"/>
      <c r="DZ82" s="928"/>
      <c r="EA82" s="246"/>
    </row>
    <row r="83" spans="1:131" s="247" customFormat="1" ht="26.25" customHeight="1" x14ac:dyDescent="0.15">
      <c r="A83" s="261">
        <v>16</v>
      </c>
      <c r="B83" s="835" t="s">
        <v>596</v>
      </c>
      <c r="C83" s="836"/>
      <c r="D83" s="836"/>
      <c r="E83" s="836"/>
      <c r="F83" s="836"/>
      <c r="G83" s="836"/>
      <c r="H83" s="836"/>
      <c r="I83" s="836"/>
      <c r="J83" s="836"/>
      <c r="K83" s="836"/>
      <c r="L83" s="836"/>
      <c r="M83" s="836"/>
      <c r="N83" s="836"/>
      <c r="O83" s="836"/>
      <c r="P83" s="837"/>
      <c r="Q83" s="959">
        <v>6381</v>
      </c>
      <c r="R83" s="951"/>
      <c r="S83" s="951"/>
      <c r="T83" s="951"/>
      <c r="U83" s="910"/>
      <c r="V83" s="950">
        <v>6104</v>
      </c>
      <c r="W83" s="951"/>
      <c r="X83" s="951"/>
      <c r="Y83" s="951"/>
      <c r="Z83" s="910"/>
      <c r="AA83" s="950">
        <v>277</v>
      </c>
      <c r="AB83" s="951"/>
      <c r="AC83" s="951"/>
      <c r="AD83" s="951"/>
      <c r="AE83" s="910"/>
      <c r="AF83" s="950">
        <v>277</v>
      </c>
      <c r="AG83" s="951"/>
      <c r="AH83" s="951"/>
      <c r="AI83" s="951"/>
      <c r="AJ83" s="910"/>
      <c r="AK83" s="950">
        <v>80</v>
      </c>
      <c r="AL83" s="951"/>
      <c r="AM83" s="951"/>
      <c r="AN83" s="951"/>
      <c r="AO83" s="910"/>
      <c r="AP83" s="950" t="s">
        <v>611</v>
      </c>
      <c r="AQ83" s="951"/>
      <c r="AR83" s="951"/>
      <c r="AS83" s="951"/>
      <c r="AT83" s="910"/>
      <c r="AU83" s="950" t="s">
        <v>611</v>
      </c>
      <c r="AV83" s="951"/>
      <c r="AW83" s="951"/>
      <c r="AX83" s="951"/>
      <c r="AY83" s="910"/>
      <c r="AZ83" s="952"/>
      <c r="BA83" s="953"/>
      <c r="BB83" s="953"/>
      <c r="BC83" s="953"/>
      <c r="BD83" s="954"/>
      <c r="BE83" s="265"/>
      <c r="BF83" s="265"/>
      <c r="BG83" s="265"/>
      <c r="BH83" s="265"/>
      <c r="BI83" s="265"/>
      <c r="BJ83" s="265"/>
      <c r="BK83" s="265"/>
      <c r="BL83" s="265"/>
      <c r="BM83" s="265"/>
      <c r="BN83" s="265"/>
      <c r="BO83" s="265"/>
      <c r="BP83" s="265"/>
      <c r="BQ83" s="262">
        <v>77</v>
      </c>
      <c r="BR83" s="267"/>
      <c r="BS83" s="929"/>
      <c r="BT83" s="930"/>
      <c r="BU83" s="930"/>
      <c r="BV83" s="930"/>
      <c r="BW83" s="930"/>
      <c r="BX83" s="930"/>
      <c r="BY83" s="930"/>
      <c r="BZ83" s="930"/>
      <c r="CA83" s="930"/>
      <c r="CB83" s="930"/>
      <c r="CC83" s="930"/>
      <c r="CD83" s="930"/>
      <c r="CE83" s="930"/>
      <c r="CF83" s="930"/>
      <c r="CG83" s="931"/>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6"/>
      <c r="DW83" s="927"/>
      <c r="DX83" s="927"/>
      <c r="DY83" s="927"/>
      <c r="DZ83" s="928"/>
      <c r="EA83" s="246"/>
    </row>
    <row r="84" spans="1:131" s="247" customFormat="1" ht="26.25" customHeight="1" x14ac:dyDescent="0.15">
      <c r="A84" s="261">
        <v>17</v>
      </c>
      <c r="B84" s="835" t="s">
        <v>607</v>
      </c>
      <c r="C84" s="836"/>
      <c r="D84" s="836"/>
      <c r="E84" s="836"/>
      <c r="F84" s="836"/>
      <c r="G84" s="836"/>
      <c r="H84" s="836"/>
      <c r="I84" s="836"/>
      <c r="J84" s="836"/>
      <c r="K84" s="836"/>
      <c r="L84" s="836"/>
      <c r="M84" s="836"/>
      <c r="N84" s="836"/>
      <c r="O84" s="836"/>
      <c r="P84" s="837"/>
      <c r="Q84" s="959">
        <v>36</v>
      </c>
      <c r="R84" s="951"/>
      <c r="S84" s="951"/>
      <c r="T84" s="951"/>
      <c r="U84" s="910"/>
      <c r="V84" s="950">
        <v>33</v>
      </c>
      <c r="W84" s="951"/>
      <c r="X84" s="951"/>
      <c r="Y84" s="951"/>
      <c r="Z84" s="910"/>
      <c r="AA84" s="950">
        <v>3</v>
      </c>
      <c r="AB84" s="951"/>
      <c r="AC84" s="951"/>
      <c r="AD84" s="951"/>
      <c r="AE84" s="910"/>
      <c r="AF84" s="950">
        <v>3</v>
      </c>
      <c r="AG84" s="951"/>
      <c r="AH84" s="951"/>
      <c r="AI84" s="951"/>
      <c r="AJ84" s="910"/>
      <c r="AK84" s="950">
        <v>29</v>
      </c>
      <c r="AL84" s="951"/>
      <c r="AM84" s="951"/>
      <c r="AN84" s="951"/>
      <c r="AO84" s="910"/>
      <c r="AP84" s="911" t="s">
        <v>613</v>
      </c>
      <c r="AQ84" s="911"/>
      <c r="AR84" s="911"/>
      <c r="AS84" s="911"/>
      <c r="AT84" s="911"/>
      <c r="AU84" s="911" t="s">
        <v>516</v>
      </c>
      <c r="AV84" s="911"/>
      <c r="AW84" s="911"/>
      <c r="AX84" s="911"/>
      <c r="AY84" s="911"/>
      <c r="AZ84" s="952"/>
      <c r="BA84" s="953"/>
      <c r="BB84" s="953"/>
      <c r="BC84" s="953"/>
      <c r="BD84" s="954"/>
      <c r="BE84" s="265"/>
      <c r="BF84" s="265"/>
      <c r="BG84" s="265"/>
      <c r="BH84" s="265"/>
      <c r="BI84" s="265"/>
      <c r="BJ84" s="265"/>
      <c r="BK84" s="265"/>
      <c r="BL84" s="265"/>
      <c r="BM84" s="265"/>
      <c r="BN84" s="265"/>
      <c r="BO84" s="265"/>
      <c r="BP84" s="265"/>
      <c r="BQ84" s="262">
        <v>78</v>
      </c>
      <c r="BR84" s="267"/>
      <c r="BS84" s="929"/>
      <c r="BT84" s="930"/>
      <c r="BU84" s="930"/>
      <c r="BV84" s="930"/>
      <c r="BW84" s="930"/>
      <c r="BX84" s="930"/>
      <c r="BY84" s="930"/>
      <c r="BZ84" s="930"/>
      <c r="CA84" s="930"/>
      <c r="CB84" s="930"/>
      <c r="CC84" s="930"/>
      <c r="CD84" s="930"/>
      <c r="CE84" s="930"/>
      <c r="CF84" s="930"/>
      <c r="CG84" s="931"/>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6"/>
      <c r="DW84" s="927"/>
      <c r="DX84" s="927"/>
      <c r="DY84" s="927"/>
      <c r="DZ84" s="928"/>
      <c r="EA84" s="246"/>
    </row>
    <row r="85" spans="1:131" s="247" customFormat="1" ht="26.25" customHeight="1" x14ac:dyDescent="0.15">
      <c r="A85" s="261">
        <v>18</v>
      </c>
      <c r="B85" s="835" t="s">
        <v>608</v>
      </c>
      <c r="C85" s="836"/>
      <c r="D85" s="836"/>
      <c r="E85" s="836"/>
      <c r="F85" s="836"/>
      <c r="G85" s="836"/>
      <c r="H85" s="836"/>
      <c r="I85" s="836"/>
      <c r="J85" s="836"/>
      <c r="K85" s="836"/>
      <c r="L85" s="836"/>
      <c r="M85" s="836"/>
      <c r="N85" s="836"/>
      <c r="O85" s="836"/>
      <c r="P85" s="837"/>
      <c r="Q85" s="959">
        <v>69</v>
      </c>
      <c r="R85" s="951"/>
      <c r="S85" s="951"/>
      <c r="T85" s="951"/>
      <c r="U85" s="910"/>
      <c r="V85" s="950">
        <v>49</v>
      </c>
      <c r="W85" s="951"/>
      <c r="X85" s="951"/>
      <c r="Y85" s="951"/>
      <c r="Z85" s="910"/>
      <c r="AA85" s="950">
        <v>20</v>
      </c>
      <c r="AB85" s="951"/>
      <c r="AC85" s="951"/>
      <c r="AD85" s="951"/>
      <c r="AE85" s="910"/>
      <c r="AF85" s="950">
        <v>20</v>
      </c>
      <c r="AG85" s="951"/>
      <c r="AH85" s="951"/>
      <c r="AI85" s="951"/>
      <c r="AJ85" s="910"/>
      <c r="AK85" s="950" t="s">
        <v>611</v>
      </c>
      <c r="AL85" s="951"/>
      <c r="AM85" s="951"/>
      <c r="AN85" s="951"/>
      <c r="AO85" s="910"/>
      <c r="AP85" s="950" t="s">
        <v>611</v>
      </c>
      <c r="AQ85" s="951"/>
      <c r="AR85" s="951"/>
      <c r="AS85" s="951"/>
      <c r="AT85" s="910"/>
      <c r="AU85" s="950" t="s">
        <v>611</v>
      </c>
      <c r="AV85" s="951"/>
      <c r="AW85" s="951"/>
      <c r="AX85" s="951"/>
      <c r="AY85" s="910"/>
      <c r="AZ85" s="952"/>
      <c r="BA85" s="953"/>
      <c r="BB85" s="953"/>
      <c r="BC85" s="953"/>
      <c r="BD85" s="954"/>
      <c r="BE85" s="265"/>
      <c r="BF85" s="265"/>
      <c r="BG85" s="265"/>
      <c r="BH85" s="265"/>
      <c r="BI85" s="265"/>
      <c r="BJ85" s="265"/>
      <c r="BK85" s="265"/>
      <c r="BL85" s="265"/>
      <c r="BM85" s="265"/>
      <c r="BN85" s="265"/>
      <c r="BO85" s="265"/>
      <c r="BP85" s="265"/>
      <c r="BQ85" s="262">
        <v>79</v>
      </c>
      <c r="BR85" s="267"/>
      <c r="BS85" s="929"/>
      <c r="BT85" s="930"/>
      <c r="BU85" s="930"/>
      <c r="BV85" s="930"/>
      <c r="BW85" s="930"/>
      <c r="BX85" s="930"/>
      <c r="BY85" s="930"/>
      <c r="BZ85" s="930"/>
      <c r="CA85" s="930"/>
      <c r="CB85" s="930"/>
      <c r="CC85" s="930"/>
      <c r="CD85" s="930"/>
      <c r="CE85" s="930"/>
      <c r="CF85" s="930"/>
      <c r="CG85" s="931"/>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6"/>
      <c r="DW85" s="927"/>
      <c r="DX85" s="927"/>
      <c r="DY85" s="927"/>
      <c r="DZ85" s="928"/>
      <c r="EA85" s="246"/>
    </row>
    <row r="86" spans="1:131" s="247" customFormat="1" ht="26.25" customHeight="1" x14ac:dyDescent="0.15">
      <c r="A86" s="261">
        <v>19</v>
      </c>
      <c r="B86" s="835" t="s">
        <v>609</v>
      </c>
      <c r="C86" s="836"/>
      <c r="D86" s="836"/>
      <c r="E86" s="836"/>
      <c r="F86" s="836"/>
      <c r="G86" s="836"/>
      <c r="H86" s="836"/>
      <c r="I86" s="836"/>
      <c r="J86" s="836"/>
      <c r="K86" s="836"/>
      <c r="L86" s="836"/>
      <c r="M86" s="836"/>
      <c r="N86" s="836"/>
      <c r="O86" s="836"/>
      <c r="P86" s="837"/>
      <c r="Q86" s="958">
        <v>7</v>
      </c>
      <c r="R86" s="911"/>
      <c r="S86" s="911"/>
      <c r="T86" s="911"/>
      <c r="U86" s="911"/>
      <c r="V86" s="911">
        <v>7</v>
      </c>
      <c r="W86" s="911"/>
      <c r="X86" s="911"/>
      <c r="Y86" s="911"/>
      <c r="Z86" s="911"/>
      <c r="AA86" s="911">
        <v>0</v>
      </c>
      <c r="AB86" s="911"/>
      <c r="AC86" s="911"/>
      <c r="AD86" s="911"/>
      <c r="AE86" s="911"/>
      <c r="AF86" s="911">
        <v>0</v>
      </c>
      <c r="AG86" s="911"/>
      <c r="AH86" s="911"/>
      <c r="AI86" s="911"/>
      <c r="AJ86" s="911"/>
      <c r="AK86" s="911" t="s">
        <v>516</v>
      </c>
      <c r="AL86" s="911"/>
      <c r="AM86" s="911"/>
      <c r="AN86" s="911"/>
      <c r="AO86" s="911"/>
      <c r="AP86" s="911" t="s">
        <v>613</v>
      </c>
      <c r="AQ86" s="911"/>
      <c r="AR86" s="911"/>
      <c r="AS86" s="911"/>
      <c r="AT86" s="911"/>
      <c r="AU86" s="911" t="s">
        <v>516</v>
      </c>
      <c r="AV86" s="911"/>
      <c r="AW86" s="911"/>
      <c r="AX86" s="911"/>
      <c r="AY86" s="911"/>
      <c r="AZ86" s="952"/>
      <c r="BA86" s="953"/>
      <c r="BB86" s="953"/>
      <c r="BC86" s="953"/>
      <c r="BD86" s="954"/>
      <c r="BE86" s="265"/>
      <c r="BF86" s="265"/>
      <c r="BG86" s="265"/>
      <c r="BH86" s="265"/>
      <c r="BI86" s="265"/>
      <c r="BJ86" s="265"/>
      <c r="BK86" s="265"/>
      <c r="BL86" s="265"/>
      <c r="BM86" s="265"/>
      <c r="BN86" s="265"/>
      <c r="BO86" s="265"/>
      <c r="BP86" s="265"/>
      <c r="BQ86" s="262">
        <v>80</v>
      </c>
      <c r="BR86" s="267"/>
      <c r="BS86" s="929"/>
      <c r="BT86" s="930"/>
      <c r="BU86" s="930"/>
      <c r="BV86" s="930"/>
      <c r="BW86" s="930"/>
      <c r="BX86" s="930"/>
      <c r="BY86" s="930"/>
      <c r="BZ86" s="930"/>
      <c r="CA86" s="930"/>
      <c r="CB86" s="930"/>
      <c r="CC86" s="930"/>
      <c r="CD86" s="930"/>
      <c r="CE86" s="930"/>
      <c r="CF86" s="930"/>
      <c r="CG86" s="931"/>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6"/>
      <c r="DW86" s="927"/>
      <c r="DX86" s="927"/>
      <c r="DY86" s="927"/>
      <c r="DZ86" s="928"/>
      <c r="EA86" s="246"/>
    </row>
    <row r="87" spans="1:131" s="247" customFormat="1" ht="26.25" customHeight="1" x14ac:dyDescent="0.15">
      <c r="A87" s="269">
        <v>20</v>
      </c>
      <c r="B87" s="835" t="s">
        <v>610</v>
      </c>
      <c r="C87" s="836"/>
      <c r="D87" s="836"/>
      <c r="E87" s="836"/>
      <c r="F87" s="836"/>
      <c r="G87" s="836"/>
      <c r="H87" s="836"/>
      <c r="I87" s="836"/>
      <c r="J87" s="836"/>
      <c r="K87" s="836"/>
      <c r="L87" s="836"/>
      <c r="M87" s="836"/>
      <c r="N87" s="836"/>
      <c r="O87" s="836"/>
      <c r="P87" s="837"/>
      <c r="Q87" s="958">
        <v>191</v>
      </c>
      <c r="R87" s="911"/>
      <c r="S87" s="911"/>
      <c r="T87" s="911"/>
      <c r="U87" s="911"/>
      <c r="V87" s="911">
        <v>182</v>
      </c>
      <c r="W87" s="911"/>
      <c r="X87" s="911"/>
      <c r="Y87" s="911"/>
      <c r="Z87" s="911"/>
      <c r="AA87" s="911">
        <v>9</v>
      </c>
      <c r="AB87" s="911"/>
      <c r="AC87" s="911"/>
      <c r="AD87" s="911"/>
      <c r="AE87" s="911"/>
      <c r="AF87" s="911">
        <v>9</v>
      </c>
      <c r="AG87" s="911"/>
      <c r="AH87" s="911"/>
      <c r="AI87" s="911"/>
      <c r="AJ87" s="911"/>
      <c r="AK87" s="911" t="s">
        <v>516</v>
      </c>
      <c r="AL87" s="911"/>
      <c r="AM87" s="911"/>
      <c r="AN87" s="911"/>
      <c r="AO87" s="911"/>
      <c r="AP87" s="911" t="s">
        <v>583</v>
      </c>
      <c r="AQ87" s="911"/>
      <c r="AR87" s="911"/>
      <c r="AS87" s="911"/>
      <c r="AT87" s="911"/>
      <c r="AU87" s="911" t="s">
        <v>516</v>
      </c>
      <c r="AV87" s="911"/>
      <c r="AW87" s="911"/>
      <c r="AX87" s="911"/>
      <c r="AY87" s="911"/>
      <c r="AZ87" s="960"/>
      <c r="BA87" s="961"/>
      <c r="BB87" s="961"/>
      <c r="BC87" s="961"/>
      <c r="BD87" s="962"/>
      <c r="BE87" s="265"/>
      <c r="BF87" s="265"/>
      <c r="BG87" s="265"/>
      <c r="BH87" s="265"/>
      <c r="BI87" s="265"/>
      <c r="BJ87" s="265"/>
      <c r="BK87" s="265"/>
      <c r="BL87" s="265"/>
      <c r="BM87" s="265"/>
      <c r="BN87" s="265"/>
      <c r="BO87" s="265"/>
      <c r="BP87" s="265"/>
      <c r="BQ87" s="262">
        <v>81</v>
      </c>
      <c r="BR87" s="267"/>
      <c r="BS87" s="929"/>
      <c r="BT87" s="930"/>
      <c r="BU87" s="930"/>
      <c r="BV87" s="930"/>
      <c r="BW87" s="930"/>
      <c r="BX87" s="930"/>
      <c r="BY87" s="930"/>
      <c r="BZ87" s="930"/>
      <c r="CA87" s="930"/>
      <c r="CB87" s="930"/>
      <c r="CC87" s="930"/>
      <c r="CD87" s="930"/>
      <c r="CE87" s="930"/>
      <c r="CF87" s="930"/>
      <c r="CG87" s="931"/>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6"/>
      <c r="DW87" s="927"/>
      <c r="DX87" s="927"/>
      <c r="DY87" s="927"/>
      <c r="DZ87" s="928"/>
      <c r="EA87" s="246"/>
    </row>
    <row r="88" spans="1:131" s="247" customFormat="1" ht="26.25" customHeight="1" thickBot="1" x14ac:dyDescent="0.2">
      <c r="A88" s="264" t="s">
        <v>383</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14600</v>
      </c>
      <c r="AG88" s="922"/>
      <c r="AH88" s="922"/>
      <c r="AI88" s="922"/>
      <c r="AJ88" s="922"/>
      <c r="AK88" s="919"/>
      <c r="AL88" s="919"/>
      <c r="AM88" s="919"/>
      <c r="AN88" s="919"/>
      <c r="AO88" s="919"/>
      <c r="AP88" s="922">
        <v>16281</v>
      </c>
      <c r="AQ88" s="922"/>
      <c r="AR88" s="922"/>
      <c r="AS88" s="922"/>
      <c r="AT88" s="922"/>
      <c r="AU88" s="922">
        <v>331</v>
      </c>
      <c r="AV88" s="922"/>
      <c r="AW88" s="922"/>
      <c r="AX88" s="922"/>
      <c r="AY88" s="922"/>
      <c r="AZ88" s="936"/>
      <c r="BA88" s="936"/>
      <c r="BB88" s="936"/>
      <c r="BC88" s="936"/>
      <c r="BD88" s="937"/>
      <c r="BE88" s="265"/>
      <c r="BF88" s="265"/>
      <c r="BG88" s="265"/>
      <c r="BH88" s="265"/>
      <c r="BI88" s="265"/>
      <c r="BJ88" s="265"/>
      <c r="BK88" s="265"/>
      <c r="BL88" s="265"/>
      <c r="BM88" s="265"/>
      <c r="BN88" s="265"/>
      <c r="BO88" s="265"/>
      <c r="BP88" s="265"/>
      <c r="BQ88" s="262">
        <v>82</v>
      </c>
      <c r="BR88" s="267"/>
      <c r="BS88" s="929"/>
      <c r="BT88" s="930"/>
      <c r="BU88" s="930"/>
      <c r="BV88" s="930"/>
      <c r="BW88" s="930"/>
      <c r="BX88" s="930"/>
      <c r="BY88" s="930"/>
      <c r="BZ88" s="930"/>
      <c r="CA88" s="930"/>
      <c r="CB88" s="930"/>
      <c r="CC88" s="930"/>
      <c r="CD88" s="930"/>
      <c r="CE88" s="930"/>
      <c r="CF88" s="930"/>
      <c r="CG88" s="931"/>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6"/>
      <c r="DW88" s="927"/>
      <c r="DX88" s="927"/>
      <c r="DY88" s="927"/>
      <c r="DZ88" s="92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29"/>
      <c r="BT89" s="930"/>
      <c r="BU89" s="930"/>
      <c r="BV89" s="930"/>
      <c r="BW89" s="930"/>
      <c r="BX89" s="930"/>
      <c r="BY89" s="930"/>
      <c r="BZ89" s="930"/>
      <c r="CA89" s="930"/>
      <c r="CB89" s="930"/>
      <c r="CC89" s="930"/>
      <c r="CD89" s="930"/>
      <c r="CE89" s="930"/>
      <c r="CF89" s="930"/>
      <c r="CG89" s="931"/>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6"/>
      <c r="DW89" s="927"/>
      <c r="DX89" s="927"/>
      <c r="DY89" s="927"/>
      <c r="DZ89" s="92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29"/>
      <c r="BT90" s="930"/>
      <c r="BU90" s="930"/>
      <c r="BV90" s="930"/>
      <c r="BW90" s="930"/>
      <c r="BX90" s="930"/>
      <c r="BY90" s="930"/>
      <c r="BZ90" s="930"/>
      <c r="CA90" s="930"/>
      <c r="CB90" s="930"/>
      <c r="CC90" s="930"/>
      <c r="CD90" s="930"/>
      <c r="CE90" s="930"/>
      <c r="CF90" s="930"/>
      <c r="CG90" s="931"/>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6"/>
      <c r="DW90" s="927"/>
      <c r="DX90" s="927"/>
      <c r="DY90" s="927"/>
      <c r="DZ90" s="92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29"/>
      <c r="BT91" s="930"/>
      <c r="BU91" s="930"/>
      <c r="BV91" s="930"/>
      <c r="BW91" s="930"/>
      <c r="BX91" s="930"/>
      <c r="BY91" s="930"/>
      <c r="BZ91" s="930"/>
      <c r="CA91" s="930"/>
      <c r="CB91" s="930"/>
      <c r="CC91" s="930"/>
      <c r="CD91" s="930"/>
      <c r="CE91" s="930"/>
      <c r="CF91" s="930"/>
      <c r="CG91" s="931"/>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6"/>
      <c r="DW91" s="927"/>
      <c r="DX91" s="927"/>
      <c r="DY91" s="927"/>
      <c r="DZ91" s="92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29"/>
      <c r="BT92" s="930"/>
      <c r="BU92" s="930"/>
      <c r="BV92" s="930"/>
      <c r="BW92" s="930"/>
      <c r="BX92" s="930"/>
      <c r="BY92" s="930"/>
      <c r="BZ92" s="930"/>
      <c r="CA92" s="930"/>
      <c r="CB92" s="930"/>
      <c r="CC92" s="930"/>
      <c r="CD92" s="930"/>
      <c r="CE92" s="930"/>
      <c r="CF92" s="930"/>
      <c r="CG92" s="931"/>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6"/>
      <c r="DW92" s="927"/>
      <c r="DX92" s="927"/>
      <c r="DY92" s="927"/>
      <c r="DZ92" s="92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29"/>
      <c r="BT93" s="930"/>
      <c r="BU93" s="930"/>
      <c r="BV93" s="930"/>
      <c r="BW93" s="930"/>
      <c r="BX93" s="930"/>
      <c r="BY93" s="930"/>
      <c r="BZ93" s="930"/>
      <c r="CA93" s="930"/>
      <c r="CB93" s="930"/>
      <c r="CC93" s="930"/>
      <c r="CD93" s="930"/>
      <c r="CE93" s="930"/>
      <c r="CF93" s="930"/>
      <c r="CG93" s="931"/>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6"/>
      <c r="DW93" s="927"/>
      <c r="DX93" s="927"/>
      <c r="DY93" s="927"/>
      <c r="DZ93" s="92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29"/>
      <c r="BT94" s="930"/>
      <c r="BU94" s="930"/>
      <c r="BV94" s="930"/>
      <c r="BW94" s="930"/>
      <c r="BX94" s="930"/>
      <c r="BY94" s="930"/>
      <c r="BZ94" s="930"/>
      <c r="CA94" s="930"/>
      <c r="CB94" s="930"/>
      <c r="CC94" s="930"/>
      <c r="CD94" s="930"/>
      <c r="CE94" s="930"/>
      <c r="CF94" s="930"/>
      <c r="CG94" s="931"/>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6"/>
      <c r="DW94" s="927"/>
      <c r="DX94" s="927"/>
      <c r="DY94" s="927"/>
      <c r="DZ94" s="92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29"/>
      <c r="BT95" s="930"/>
      <c r="BU95" s="930"/>
      <c r="BV95" s="930"/>
      <c r="BW95" s="930"/>
      <c r="BX95" s="930"/>
      <c r="BY95" s="930"/>
      <c r="BZ95" s="930"/>
      <c r="CA95" s="930"/>
      <c r="CB95" s="930"/>
      <c r="CC95" s="930"/>
      <c r="CD95" s="930"/>
      <c r="CE95" s="930"/>
      <c r="CF95" s="930"/>
      <c r="CG95" s="931"/>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6"/>
      <c r="DW95" s="927"/>
      <c r="DX95" s="927"/>
      <c r="DY95" s="927"/>
      <c r="DZ95" s="92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29"/>
      <c r="BT96" s="930"/>
      <c r="BU96" s="930"/>
      <c r="BV96" s="930"/>
      <c r="BW96" s="930"/>
      <c r="BX96" s="930"/>
      <c r="BY96" s="930"/>
      <c r="BZ96" s="930"/>
      <c r="CA96" s="930"/>
      <c r="CB96" s="930"/>
      <c r="CC96" s="930"/>
      <c r="CD96" s="930"/>
      <c r="CE96" s="930"/>
      <c r="CF96" s="930"/>
      <c r="CG96" s="931"/>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6"/>
      <c r="DW96" s="927"/>
      <c r="DX96" s="927"/>
      <c r="DY96" s="927"/>
      <c r="DZ96" s="92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29"/>
      <c r="BT97" s="930"/>
      <c r="BU97" s="930"/>
      <c r="BV97" s="930"/>
      <c r="BW97" s="930"/>
      <c r="BX97" s="930"/>
      <c r="BY97" s="930"/>
      <c r="BZ97" s="930"/>
      <c r="CA97" s="930"/>
      <c r="CB97" s="930"/>
      <c r="CC97" s="930"/>
      <c r="CD97" s="930"/>
      <c r="CE97" s="930"/>
      <c r="CF97" s="930"/>
      <c r="CG97" s="931"/>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6"/>
      <c r="DW97" s="927"/>
      <c r="DX97" s="927"/>
      <c r="DY97" s="927"/>
      <c r="DZ97" s="92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29"/>
      <c r="BT98" s="930"/>
      <c r="BU98" s="930"/>
      <c r="BV98" s="930"/>
      <c r="BW98" s="930"/>
      <c r="BX98" s="930"/>
      <c r="BY98" s="930"/>
      <c r="BZ98" s="930"/>
      <c r="CA98" s="930"/>
      <c r="CB98" s="930"/>
      <c r="CC98" s="930"/>
      <c r="CD98" s="930"/>
      <c r="CE98" s="930"/>
      <c r="CF98" s="930"/>
      <c r="CG98" s="931"/>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6"/>
      <c r="DW98" s="927"/>
      <c r="DX98" s="927"/>
      <c r="DY98" s="927"/>
      <c r="DZ98" s="92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29"/>
      <c r="BT99" s="930"/>
      <c r="BU99" s="930"/>
      <c r="BV99" s="930"/>
      <c r="BW99" s="930"/>
      <c r="BX99" s="930"/>
      <c r="BY99" s="930"/>
      <c r="BZ99" s="930"/>
      <c r="CA99" s="930"/>
      <c r="CB99" s="930"/>
      <c r="CC99" s="930"/>
      <c r="CD99" s="930"/>
      <c r="CE99" s="930"/>
      <c r="CF99" s="930"/>
      <c r="CG99" s="931"/>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6"/>
      <c r="DW99" s="927"/>
      <c r="DX99" s="927"/>
      <c r="DY99" s="927"/>
      <c r="DZ99" s="92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29"/>
      <c r="BT100" s="930"/>
      <c r="BU100" s="930"/>
      <c r="BV100" s="930"/>
      <c r="BW100" s="930"/>
      <c r="BX100" s="930"/>
      <c r="BY100" s="930"/>
      <c r="BZ100" s="930"/>
      <c r="CA100" s="930"/>
      <c r="CB100" s="930"/>
      <c r="CC100" s="930"/>
      <c r="CD100" s="930"/>
      <c r="CE100" s="930"/>
      <c r="CF100" s="930"/>
      <c r="CG100" s="931"/>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6"/>
      <c r="DW100" s="927"/>
      <c r="DX100" s="927"/>
      <c r="DY100" s="927"/>
      <c r="DZ100" s="92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29"/>
      <c r="BT101" s="930"/>
      <c r="BU101" s="930"/>
      <c r="BV101" s="930"/>
      <c r="BW101" s="930"/>
      <c r="BX101" s="930"/>
      <c r="BY101" s="930"/>
      <c r="BZ101" s="930"/>
      <c r="CA101" s="930"/>
      <c r="CB101" s="930"/>
      <c r="CC101" s="930"/>
      <c r="CD101" s="930"/>
      <c r="CE101" s="930"/>
      <c r="CF101" s="930"/>
      <c r="CG101" s="931"/>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6"/>
      <c r="DW101" s="927"/>
      <c r="DX101" s="927"/>
      <c r="DY101" s="927"/>
      <c r="DZ101" s="92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423</v>
      </c>
      <c r="BS102" s="871"/>
      <c r="BT102" s="871"/>
      <c r="BU102" s="871"/>
      <c r="BV102" s="871"/>
      <c r="BW102" s="871"/>
      <c r="BX102" s="871"/>
      <c r="BY102" s="871"/>
      <c r="BZ102" s="871"/>
      <c r="CA102" s="871"/>
      <c r="CB102" s="871"/>
      <c r="CC102" s="871"/>
      <c r="CD102" s="871"/>
      <c r="CE102" s="871"/>
      <c r="CF102" s="871"/>
      <c r="CG102" s="872"/>
      <c r="CH102" s="963"/>
      <c r="CI102" s="964"/>
      <c r="CJ102" s="964"/>
      <c r="CK102" s="964"/>
      <c r="CL102" s="965"/>
      <c r="CM102" s="963"/>
      <c r="CN102" s="964"/>
      <c r="CO102" s="964"/>
      <c r="CP102" s="964"/>
      <c r="CQ102" s="965"/>
      <c r="CR102" s="966">
        <v>28</v>
      </c>
      <c r="CS102" s="939"/>
      <c r="CT102" s="939"/>
      <c r="CU102" s="939"/>
      <c r="CV102" s="967"/>
      <c r="CW102" s="966">
        <v>1</v>
      </c>
      <c r="CX102" s="939"/>
      <c r="CY102" s="939"/>
      <c r="CZ102" s="939"/>
      <c r="DA102" s="967"/>
      <c r="DB102" s="966" t="s">
        <v>584</v>
      </c>
      <c r="DC102" s="939"/>
      <c r="DD102" s="939"/>
      <c r="DE102" s="939"/>
      <c r="DF102" s="967"/>
      <c r="DG102" s="966" t="s">
        <v>584</v>
      </c>
      <c r="DH102" s="939"/>
      <c r="DI102" s="939"/>
      <c r="DJ102" s="939"/>
      <c r="DK102" s="967"/>
      <c r="DL102" s="966" t="s">
        <v>586</v>
      </c>
      <c r="DM102" s="939"/>
      <c r="DN102" s="939"/>
      <c r="DO102" s="939"/>
      <c r="DP102" s="967"/>
      <c r="DQ102" s="966" t="s">
        <v>584</v>
      </c>
      <c r="DR102" s="939"/>
      <c r="DS102" s="939"/>
      <c r="DT102" s="939"/>
      <c r="DU102" s="967"/>
      <c r="DV102" s="990"/>
      <c r="DW102" s="991"/>
      <c r="DX102" s="991"/>
      <c r="DY102" s="991"/>
      <c r="DZ102" s="99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6" customFormat="1" ht="26.25" customHeight="1" x14ac:dyDescent="0.15">
      <c r="A109" s="988" t="s">
        <v>430</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68" t="s">
        <v>431</v>
      </c>
      <c r="AB109" s="969"/>
      <c r="AC109" s="969"/>
      <c r="AD109" s="969"/>
      <c r="AE109" s="970"/>
      <c r="AF109" s="968" t="s">
        <v>302</v>
      </c>
      <c r="AG109" s="969"/>
      <c r="AH109" s="969"/>
      <c r="AI109" s="969"/>
      <c r="AJ109" s="970"/>
      <c r="AK109" s="968" t="s">
        <v>301</v>
      </c>
      <c r="AL109" s="969"/>
      <c r="AM109" s="969"/>
      <c r="AN109" s="969"/>
      <c r="AO109" s="970"/>
      <c r="AP109" s="968" t="s">
        <v>432</v>
      </c>
      <c r="AQ109" s="969"/>
      <c r="AR109" s="969"/>
      <c r="AS109" s="969"/>
      <c r="AT109" s="971"/>
      <c r="AU109" s="988" t="s">
        <v>430</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68" t="s">
        <v>431</v>
      </c>
      <c r="BR109" s="969"/>
      <c r="BS109" s="969"/>
      <c r="BT109" s="969"/>
      <c r="BU109" s="970"/>
      <c r="BV109" s="968" t="s">
        <v>302</v>
      </c>
      <c r="BW109" s="969"/>
      <c r="BX109" s="969"/>
      <c r="BY109" s="969"/>
      <c r="BZ109" s="970"/>
      <c r="CA109" s="968" t="s">
        <v>301</v>
      </c>
      <c r="CB109" s="969"/>
      <c r="CC109" s="969"/>
      <c r="CD109" s="969"/>
      <c r="CE109" s="970"/>
      <c r="CF109" s="989" t="s">
        <v>432</v>
      </c>
      <c r="CG109" s="989"/>
      <c r="CH109" s="989"/>
      <c r="CI109" s="989"/>
      <c r="CJ109" s="989"/>
      <c r="CK109" s="968" t="s">
        <v>433</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68" t="s">
        <v>431</v>
      </c>
      <c r="DH109" s="969"/>
      <c r="DI109" s="969"/>
      <c r="DJ109" s="969"/>
      <c r="DK109" s="970"/>
      <c r="DL109" s="968" t="s">
        <v>302</v>
      </c>
      <c r="DM109" s="969"/>
      <c r="DN109" s="969"/>
      <c r="DO109" s="969"/>
      <c r="DP109" s="970"/>
      <c r="DQ109" s="968" t="s">
        <v>301</v>
      </c>
      <c r="DR109" s="969"/>
      <c r="DS109" s="969"/>
      <c r="DT109" s="969"/>
      <c r="DU109" s="970"/>
      <c r="DV109" s="968" t="s">
        <v>432</v>
      </c>
      <c r="DW109" s="969"/>
      <c r="DX109" s="969"/>
      <c r="DY109" s="969"/>
      <c r="DZ109" s="971"/>
    </row>
    <row r="110" spans="1:131" s="246" customFormat="1" ht="26.25" customHeight="1" x14ac:dyDescent="0.15">
      <c r="A110" s="972" t="s">
        <v>434</v>
      </c>
      <c r="B110" s="973"/>
      <c r="C110" s="973"/>
      <c r="D110" s="973"/>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4"/>
      <c r="AA110" s="975">
        <v>654443</v>
      </c>
      <c r="AB110" s="976"/>
      <c r="AC110" s="976"/>
      <c r="AD110" s="976"/>
      <c r="AE110" s="977"/>
      <c r="AF110" s="978">
        <v>635537</v>
      </c>
      <c r="AG110" s="976"/>
      <c r="AH110" s="976"/>
      <c r="AI110" s="976"/>
      <c r="AJ110" s="977"/>
      <c r="AK110" s="978">
        <v>671785</v>
      </c>
      <c r="AL110" s="976"/>
      <c r="AM110" s="976"/>
      <c r="AN110" s="976"/>
      <c r="AO110" s="977"/>
      <c r="AP110" s="979">
        <v>17.899999999999999</v>
      </c>
      <c r="AQ110" s="980"/>
      <c r="AR110" s="980"/>
      <c r="AS110" s="980"/>
      <c r="AT110" s="981"/>
      <c r="AU110" s="982" t="s">
        <v>72</v>
      </c>
      <c r="AV110" s="983"/>
      <c r="AW110" s="983"/>
      <c r="AX110" s="983"/>
      <c r="AY110" s="983"/>
      <c r="AZ110" s="1024" t="s">
        <v>435</v>
      </c>
      <c r="BA110" s="973"/>
      <c r="BB110" s="973"/>
      <c r="BC110" s="973"/>
      <c r="BD110" s="973"/>
      <c r="BE110" s="973"/>
      <c r="BF110" s="973"/>
      <c r="BG110" s="973"/>
      <c r="BH110" s="973"/>
      <c r="BI110" s="973"/>
      <c r="BJ110" s="973"/>
      <c r="BK110" s="973"/>
      <c r="BL110" s="973"/>
      <c r="BM110" s="973"/>
      <c r="BN110" s="973"/>
      <c r="BO110" s="973"/>
      <c r="BP110" s="974"/>
      <c r="BQ110" s="1010">
        <v>7147187</v>
      </c>
      <c r="BR110" s="1011"/>
      <c r="BS110" s="1011"/>
      <c r="BT110" s="1011"/>
      <c r="BU110" s="1011"/>
      <c r="BV110" s="1011">
        <v>7140268</v>
      </c>
      <c r="BW110" s="1011"/>
      <c r="BX110" s="1011"/>
      <c r="BY110" s="1011"/>
      <c r="BZ110" s="1011"/>
      <c r="CA110" s="1011">
        <v>6948859</v>
      </c>
      <c r="CB110" s="1011"/>
      <c r="CC110" s="1011"/>
      <c r="CD110" s="1011"/>
      <c r="CE110" s="1011"/>
      <c r="CF110" s="1025">
        <v>185.6</v>
      </c>
      <c r="CG110" s="1026"/>
      <c r="CH110" s="1026"/>
      <c r="CI110" s="1026"/>
      <c r="CJ110" s="1026"/>
      <c r="CK110" s="1027" t="s">
        <v>436</v>
      </c>
      <c r="CL110" s="1028"/>
      <c r="CM110" s="1007" t="s">
        <v>437</v>
      </c>
      <c r="CN110" s="1008"/>
      <c r="CO110" s="1008"/>
      <c r="CP110" s="1008"/>
      <c r="CQ110" s="1008"/>
      <c r="CR110" s="1008"/>
      <c r="CS110" s="1008"/>
      <c r="CT110" s="1008"/>
      <c r="CU110" s="1008"/>
      <c r="CV110" s="1008"/>
      <c r="CW110" s="1008"/>
      <c r="CX110" s="1008"/>
      <c r="CY110" s="1008"/>
      <c r="CZ110" s="1008"/>
      <c r="DA110" s="1008"/>
      <c r="DB110" s="1008"/>
      <c r="DC110" s="1008"/>
      <c r="DD110" s="1008"/>
      <c r="DE110" s="1008"/>
      <c r="DF110" s="1009"/>
      <c r="DG110" s="1010" t="s">
        <v>438</v>
      </c>
      <c r="DH110" s="1011"/>
      <c r="DI110" s="1011"/>
      <c r="DJ110" s="1011"/>
      <c r="DK110" s="1011"/>
      <c r="DL110" s="1011" t="s">
        <v>438</v>
      </c>
      <c r="DM110" s="1011"/>
      <c r="DN110" s="1011"/>
      <c r="DO110" s="1011"/>
      <c r="DP110" s="1011"/>
      <c r="DQ110" s="1011" t="s">
        <v>438</v>
      </c>
      <c r="DR110" s="1011"/>
      <c r="DS110" s="1011"/>
      <c r="DT110" s="1011"/>
      <c r="DU110" s="1011"/>
      <c r="DV110" s="1012" t="s">
        <v>438</v>
      </c>
      <c r="DW110" s="1012"/>
      <c r="DX110" s="1012"/>
      <c r="DY110" s="1012"/>
      <c r="DZ110" s="1013"/>
    </row>
    <row r="111" spans="1:131" s="246" customFormat="1" ht="26.25" customHeight="1" x14ac:dyDescent="0.15">
      <c r="A111" s="1014" t="s">
        <v>439</v>
      </c>
      <c r="B111" s="1015"/>
      <c r="C111" s="1015"/>
      <c r="D111" s="1015"/>
      <c r="E111" s="1015"/>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6"/>
      <c r="AA111" s="1017" t="s">
        <v>438</v>
      </c>
      <c r="AB111" s="1018"/>
      <c r="AC111" s="1018"/>
      <c r="AD111" s="1018"/>
      <c r="AE111" s="1019"/>
      <c r="AF111" s="1020" t="s">
        <v>438</v>
      </c>
      <c r="AG111" s="1018"/>
      <c r="AH111" s="1018"/>
      <c r="AI111" s="1018"/>
      <c r="AJ111" s="1019"/>
      <c r="AK111" s="1020" t="s">
        <v>128</v>
      </c>
      <c r="AL111" s="1018"/>
      <c r="AM111" s="1018"/>
      <c r="AN111" s="1018"/>
      <c r="AO111" s="1019"/>
      <c r="AP111" s="1021" t="s">
        <v>128</v>
      </c>
      <c r="AQ111" s="1022"/>
      <c r="AR111" s="1022"/>
      <c r="AS111" s="1022"/>
      <c r="AT111" s="1023"/>
      <c r="AU111" s="984"/>
      <c r="AV111" s="985"/>
      <c r="AW111" s="985"/>
      <c r="AX111" s="985"/>
      <c r="AY111" s="985"/>
      <c r="AZ111" s="1033" t="s">
        <v>440</v>
      </c>
      <c r="BA111" s="1034"/>
      <c r="BB111" s="1034"/>
      <c r="BC111" s="1034"/>
      <c r="BD111" s="1034"/>
      <c r="BE111" s="1034"/>
      <c r="BF111" s="1034"/>
      <c r="BG111" s="1034"/>
      <c r="BH111" s="1034"/>
      <c r="BI111" s="1034"/>
      <c r="BJ111" s="1034"/>
      <c r="BK111" s="1034"/>
      <c r="BL111" s="1034"/>
      <c r="BM111" s="1034"/>
      <c r="BN111" s="1034"/>
      <c r="BO111" s="1034"/>
      <c r="BP111" s="1035"/>
      <c r="BQ111" s="1003">
        <v>69323</v>
      </c>
      <c r="BR111" s="1004"/>
      <c r="BS111" s="1004"/>
      <c r="BT111" s="1004"/>
      <c r="BU111" s="1004"/>
      <c r="BV111" s="1004">
        <v>33473</v>
      </c>
      <c r="BW111" s="1004"/>
      <c r="BX111" s="1004"/>
      <c r="BY111" s="1004"/>
      <c r="BZ111" s="1004"/>
      <c r="CA111" s="1004">
        <v>9568</v>
      </c>
      <c r="CB111" s="1004"/>
      <c r="CC111" s="1004"/>
      <c r="CD111" s="1004"/>
      <c r="CE111" s="1004"/>
      <c r="CF111" s="998">
        <v>0.3</v>
      </c>
      <c r="CG111" s="999"/>
      <c r="CH111" s="999"/>
      <c r="CI111" s="999"/>
      <c r="CJ111" s="999"/>
      <c r="CK111" s="1029"/>
      <c r="CL111" s="1030"/>
      <c r="CM111" s="1000" t="s">
        <v>441</v>
      </c>
      <c r="CN111" s="1001"/>
      <c r="CO111" s="1001"/>
      <c r="CP111" s="1001"/>
      <c r="CQ111" s="1001"/>
      <c r="CR111" s="1001"/>
      <c r="CS111" s="1001"/>
      <c r="CT111" s="1001"/>
      <c r="CU111" s="1001"/>
      <c r="CV111" s="1001"/>
      <c r="CW111" s="1001"/>
      <c r="CX111" s="1001"/>
      <c r="CY111" s="1001"/>
      <c r="CZ111" s="1001"/>
      <c r="DA111" s="1001"/>
      <c r="DB111" s="1001"/>
      <c r="DC111" s="1001"/>
      <c r="DD111" s="1001"/>
      <c r="DE111" s="1001"/>
      <c r="DF111" s="1002"/>
      <c r="DG111" s="1003" t="s">
        <v>408</v>
      </c>
      <c r="DH111" s="1004"/>
      <c r="DI111" s="1004"/>
      <c r="DJ111" s="1004"/>
      <c r="DK111" s="1004"/>
      <c r="DL111" s="1004" t="s">
        <v>438</v>
      </c>
      <c r="DM111" s="1004"/>
      <c r="DN111" s="1004"/>
      <c r="DO111" s="1004"/>
      <c r="DP111" s="1004"/>
      <c r="DQ111" s="1004" t="s">
        <v>128</v>
      </c>
      <c r="DR111" s="1004"/>
      <c r="DS111" s="1004"/>
      <c r="DT111" s="1004"/>
      <c r="DU111" s="1004"/>
      <c r="DV111" s="1005" t="s">
        <v>438</v>
      </c>
      <c r="DW111" s="1005"/>
      <c r="DX111" s="1005"/>
      <c r="DY111" s="1005"/>
      <c r="DZ111" s="1006"/>
    </row>
    <row r="112" spans="1:131" s="246" customFormat="1" ht="26.25" customHeight="1" x14ac:dyDescent="0.15">
      <c r="A112" s="1036" t="s">
        <v>442</v>
      </c>
      <c r="B112" s="1037"/>
      <c r="C112" s="1034" t="s">
        <v>443</v>
      </c>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5"/>
      <c r="AA112" s="1042" t="s">
        <v>438</v>
      </c>
      <c r="AB112" s="1043"/>
      <c r="AC112" s="1043"/>
      <c r="AD112" s="1043"/>
      <c r="AE112" s="1044"/>
      <c r="AF112" s="1045" t="s">
        <v>128</v>
      </c>
      <c r="AG112" s="1043"/>
      <c r="AH112" s="1043"/>
      <c r="AI112" s="1043"/>
      <c r="AJ112" s="1044"/>
      <c r="AK112" s="1045" t="s">
        <v>438</v>
      </c>
      <c r="AL112" s="1043"/>
      <c r="AM112" s="1043"/>
      <c r="AN112" s="1043"/>
      <c r="AO112" s="1044"/>
      <c r="AP112" s="1046" t="s">
        <v>408</v>
      </c>
      <c r="AQ112" s="1047"/>
      <c r="AR112" s="1047"/>
      <c r="AS112" s="1047"/>
      <c r="AT112" s="1048"/>
      <c r="AU112" s="984"/>
      <c r="AV112" s="985"/>
      <c r="AW112" s="985"/>
      <c r="AX112" s="985"/>
      <c r="AY112" s="985"/>
      <c r="AZ112" s="1033" t="s">
        <v>444</v>
      </c>
      <c r="BA112" s="1034"/>
      <c r="BB112" s="1034"/>
      <c r="BC112" s="1034"/>
      <c r="BD112" s="1034"/>
      <c r="BE112" s="1034"/>
      <c r="BF112" s="1034"/>
      <c r="BG112" s="1034"/>
      <c r="BH112" s="1034"/>
      <c r="BI112" s="1034"/>
      <c r="BJ112" s="1034"/>
      <c r="BK112" s="1034"/>
      <c r="BL112" s="1034"/>
      <c r="BM112" s="1034"/>
      <c r="BN112" s="1034"/>
      <c r="BO112" s="1034"/>
      <c r="BP112" s="1035"/>
      <c r="BQ112" s="1003">
        <v>6729095</v>
      </c>
      <c r="BR112" s="1004"/>
      <c r="BS112" s="1004"/>
      <c r="BT112" s="1004"/>
      <c r="BU112" s="1004"/>
      <c r="BV112" s="1004">
        <v>6336169</v>
      </c>
      <c r="BW112" s="1004"/>
      <c r="BX112" s="1004"/>
      <c r="BY112" s="1004"/>
      <c r="BZ112" s="1004"/>
      <c r="CA112" s="1004">
        <v>5813714</v>
      </c>
      <c r="CB112" s="1004"/>
      <c r="CC112" s="1004"/>
      <c r="CD112" s="1004"/>
      <c r="CE112" s="1004"/>
      <c r="CF112" s="998">
        <v>155.30000000000001</v>
      </c>
      <c r="CG112" s="999"/>
      <c r="CH112" s="999"/>
      <c r="CI112" s="999"/>
      <c r="CJ112" s="999"/>
      <c r="CK112" s="1029"/>
      <c r="CL112" s="1030"/>
      <c r="CM112" s="1000" t="s">
        <v>445</v>
      </c>
      <c r="CN112" s="1001"/>
      <c r="CO112" s="1001"/>
      <c r="CP112" s="1001"/>
      <c r="CQ112" s="1001"/>
      <c r="CR112" s="1001"/>
      <c r="CS112" s="1001"/>
      <c r="CT112" s="1001"/>
      <c r="CU112" s="1001"/>
      <c r="CV112" s="1001"/>
      <c r="CW112" s="1001"/>
      <c r="CX112" s="1001"/>
      <c r="CY112" s="1001"/>
      <c r="CZ112" s="1001"/>
      <c r="DA112" s="1001"/>
      <c r="DB112" s="1001"/>
      <c r="DC112" s="1001"/>
      <c r="DD112" s="1001"/>
      <c r="DE112" s="1001"/>
      <c r="DF112" s="1002"/>
      <c r="DG112" s="1003" t="s">
        <v>408</v>
      </c>
      <c r="DH112" s="1004"/>
      <c r="DI112" s="1004"/>
      <c r="DJ112" s="1004"/>
      <c r="DK112" s="1004"/>
      <c r="DL112" s="1004" t="s">
        <v>438</v>
      </c>
      <c r="DM112" s="1004"/>
      <c r="DN112" s="1004"/>
      <c r="DO112" s="1004"/>
      <c r="DP112" s="1004"/>
      <c r="DQ112" s="1004" t="s">
        <v>128</v>
      </c>
      <c r="DR112" s="1004"/>
      <c r="DS112" s="1004"/>
      <c r="DT112" s="1004"/>
      <c r="DU112" s="1004"/>
      <c r="DV112" s="1005" t="s">
        <v>128</v>
      </c>
      <c r="DW112" s="1005"/>
      <c r="DX112" s="1005"/>
      <c r="DY112" s="1005"/>
      <c r="DZ112" s="1006"/>
    </row>
    <row r="113" spans="1:130" s="246" customFormat="1" ht="26.25" customHeight="1" x14ac:dyDescent="0.15">
      <c r="A113" s="1038"/>
      <c r="B113" s="1039"/>
      <c r="C113" s="1034" t="s">
        <v>446</v>
      </c>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5"/>
      <c r="AA113" s="1017">
        <v>636310</v>
      </c>
      <c r="AB113" s="1018"/>
      <c r="AC113" s="1018"/>
      <c r="AD113" s="1018"/>
      <c r="AE113" s="1019"/>
      <c r="AF113" s="1020">
        <v>637960</v>
      </c>
      <c r="AG113" s="1018"/>
      <c r="AH113" s="1018"/>
      <c r="AI113" s="1018"/>
      <c r="AJ113" s="1019"/>
      <c r="AK113" s="1020">
        <v>654853</v>
      </c>
      <c r="AL113" s="1018"/>
      <c r="AM113" s="1018"/>
      <c r="AN113" s="1018"/>
      <c r="AO113" s="1019"/>
      <c r="AP113" s="1021">
        <v>17.5</v>
      </c>
      <c r="AQ113" s="1022"/>
      <c r="AR113" s="1022"/>
      <c r="AS113" s="1022"/>
      <c r="AT113" s="1023"/>
      <c r="AU113" s="984"/>
      <c r="AV113" s="985"/>
      <c r="AW113" s="985"/>
      <c r="AX113" s="985"/>
      <c r="AY113" s="985"/>
      <c r="AZ113" s="1033" t="s">
        <v>447</v>
      </c>
      <c r="BA113" s="1034"/>
      <c r="BB113" s="1034"/>
      <c r="BC113" s="1034"/>
      <c r="BD113" s="1034"/>
      <c r="BE113" s="1034"/>
      <c r="BF113" s="1034"/>
      <c r="BG113" s="1034"/>
      <c r="BH113" s="1034"/>
      <c r="BI113" s="1034"/>
      <c r="BJ113" s="1034"/>
      <c r="BK113" s="1034"/>
      <c r="BL113" s="1034"/>
      <c r="BM113" s="1034"/>
      <c r="BN113" s="1034"/>
      <c r="BO113" s="1034"/>
      <c r="BP113" s="1035"/>
      <c r="BQ113" s="1003">
        <v>14130</v>
      </c>
      <c r="BR113" s="1004"/>
      <c r="BS113" s="1004"/>
      <c r="BT113" s="1004"/>
      <c r="BU113" s="1004"/>
      <c r="BV113" s="1004">
        <v>189315</v>
      </c>
      <c r="BW113" s="1004"/>
      <c r="BX113" s="1004"/>
      <c r="BY113" s="1004"/>
      <c r="BZ113" s="1004"/>
      <c r="CA113" s="1004">
        <v>337210</v>
      </c>
      <c r="CB113" s="1004"/>
      <c r="CC113" s="1004"/>
      <c r="CD113" s="1004"/>
      <c r="CE113" s="1004"/>
      <c r="CF113" s="998">
        <v>9</v>
      </c>
      <c r="CG113" s="999"/>
      <c r="CH113" s="999"/>
      <c r="CI113" s="999"/>
      <c r="CJ113" s="999"/>
      <c r="CK113" s="1029"/>
      <c r="CL113" s="1030"/>
      <c r="CM113" s="1000" t="s">
        <v>448</v>
      </c>
      <c r="CN113" s="1001"/>
      <c r="CO113" s="1001"/>
      <c r="CP113" s="1001"/>
      <c r="CQ113" s="1001"/>
      <c r="CR113" s="1001"/>
      <c r="CS113" s="1001"/>
      <c r="CT113" s="1001"/>
      <c r="CU113" s="1001"/>
      <c r="CV113" s="1001"/>
      <c r="CW113" s="1001"/>
      <c r="CX113" s="1001"/>
      <c r="CY113" s="1001"/>
      <c r="CZ113" s="1001"/>
      <c r="DA113" s="1001"/>
      <c r="DB113" s="1001"/>
      <c r="DC113" s="1001"/>
      <c r="DD113" s="1001"/>
      <c r="DE113" s="1001"/>
      <c r="DF113" s="1002"/>
      <c r="DG113" s="1042" t="s">
        <v>408</v>
      </c>
      <c r="DH113" s="1043"/>
      <c r="DI113" s="1043"/>
      <c r="DJ113" s="1043"/>
      <c r="DK113" s="1044"/>
      <c r="DL113" s="1045" t="s">
        <v>128</v>
      </c>
      <c r="DM113" s="1043"/>
      <c r="DN113" s="1043"/>
      <c r="DO113" s="1043"/>
      <c r="DP113" s="1044"/>
      <c r="DQ113" s="1045" t="s">
        <v>128</v>
      </c>
      <c r="DR113" s="1043"/>
      <c r="DS113" s="1043"/>
      <c r="DT113" s="1043"/>
      <c r="DU113" s="1044"/>
      <c r="DV113" s="1046" t="s">
        <v>408</v>
      </c>
      <c r="DW113" s="1047"/>
      <c r="DX113" s="1047"/>
      <c r="DY113" s="1047"/>
      <c r="DZ113" s="1048"/>
    </row>
    <row r="114" spans="1:130" s="246" customFormat="1" ht="26.25" customHeight="1" x14ac:dyDescent="0.15">
      <c r="A114" s="1038"/>
      <c r="B114" s="1039"/>
      <c r="C114" s="1034" t="s">
        <v>449</v>
      </c>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5"/>
      <c r="AA114" s="1042">
        <v>4776</v>
      </c>
      <c r="AB114" s="1043"/>
      <c r="AC114" s="1043"/>
      <c r="AD114" s="1043"/>
      <c r="AE114" s="1044"/>
      <c r="AF114" s="1045">
        <v>4670</v>
      </c>
      <c r="AG114" s="1043"/>
      <c r="AH114" s="1043"/>
      <c r="AI114" s="1043"/>
      <c r="AJ114" s="1044"/>
      <c r="AK114" s="1045">
        <v>4817</v>
      </c>
      <c r="AL114" s="1043"/>
      <c r="AM114" s="1043"/>
      <c r="AN114" s="1043"/>
      <c r="AO114" s="1044"/>
      <c r="AP114" s="1046">
        <v>0.1</v>
      </c>
      <c r="AQ114" s="1047"/>
      <c r="AR114" s="1047"/>
      <c r="AS114" s="1047"/>
      <c r="AT114" s="1048"/>
      <c r="AU114" s="984"/>
      <c r="AV114" s="985"/>
      <c r="AW114" s="985"/>
      <c r="AX114" s="985"/>
      <c r="AY114" s="985"/>
      <c r="AZ114" s="1033" t="s">
        <v>450</v>
      </c>
      <c r="BA114" s="1034"/>
      <c r="BB114" s="1034"/>
      <c r="BC114" s="1034"/>
      <c r="BD114" s="1034"/>
      <c r="BE114" s="1034"/>
      <c r="BF114" s="1034"/>
      <c r="BG114" s="1034"/>
      <c r="BH114" s="1034"/>
      <c r="BI114" s="1034"/>
      <c r="BJ114" s="1034"/>
      <c r="BK114" s="1034"/>
      <c r="BL114" s="1034"/>
      <c r="BM114" s="1034"/>
      <c r="BN114" s="1034"/>
      <c r="BO114" s="1034"/>
      <c r="BP114" s="1035"/>
      <c r="BQ114" s="1003">
        <v>643435</v>
      </c>
      <c r="BR114" s="1004"/>
      <c r="BS114" s="1004"/>
      <c r="BT114" s="1004"/>
      <c r="BU114" s="1004"/>
      <c r="BV114" s="1004">
        <v>637253</v>
      </c>
      <c r="BW114" s="1004"/>
      <c r="BX114" s="1004"/>
      <c r="BY114" s="1004"/>
      <c r="BZ114" s="1004"/>
      <c r="CA114" s="1004">
        <v>605300</v>
      </c>
      <c r="CB114" s="1004"/>
      <c r="CC114" s="1004"/>
      <c r="CD114" s="1004"/>
      <c r="CE114" s="1004"/>
      <c r="CF114" s="998">
        <v>16.2</v>
      </c>
      <c r="CG114" s="999"/>
      <c r="CH114" s="999"/>
      <c r="CI114" s="999"/>
      <c r="CJ114" s="999"/>
      <c r="CK114" s="1029"/>
      <c r="CL114" s="1030"/>
      <c r="CM114" s="1000" t="s">
        <v>451</v>
      </c>
      <c r="CN114" s="1001"/>
      <c r="CO114" s="1001"/>
      <c r="CP114" s="1001"/>
      <c r="CQ114" s="1001"/>
      <c r="CR114" s="1001"/>
      <c r="CS114" s="1001"/>
      <c r="CT114" s="1001"/>
      <c r="CU114" s="1001"/>
      <c r="CV114" s="1001"/>
      <c r="CW114" s="1001"/>
      <c r="CX114" s="1001"/>
      <c r="CY114" s="1001"/>
      <c r="CZ114" s="1001"/>
      <c r="DA114" s="1001"/>
      <c r="DB114" s="1001"/>
      <c r="DC114" s="1001"/>
      <c r="DD114" s="1001"/>
      <c r="DE114" s="1001"/>
      <c r="DF114" s="1002"/>
      <c r="DG114" s="1042" t="s">
        <v>438</v>
      </c>
      <c r="DH114" s="1043"/>
      <c r="DI114" s="1043"/>
      <c r="DJ114" s="1043"/>
      <c r="DK114" s="1044"/>
      <c r="DL114" s="1045" t="s">
        <v>128</v>
      </c>
      <c r="DM114" s="1043"/>
      <c r="DN114" s="1043"/>
      <c r="DO114" s="1043"/>
      <c r="DP114" s="1044"/>
      <c r="DQ114" s="1045" t="s">
        <v>128</v>
      </c>
      <c r="DR114" s="1043"/>
      <c r="DS114" s="1043"/>
      <c r="DT114" s="1043"/>
      <c r="DU114" s="1044"/>
      <c r="DV114" s="1046" t="s">
        <v>408</v>
      </c>
      <c r="DW114" s="1047"/>
      <c r="DX114" s="1047"/>
      <c r="DY114" s="1047"/>
      <c r="DZ114" s="1048"/>
    </row>
    <row r="115" spans="1:130" s="246" customFormat="1" ht="26.25" customHeight="1" x14ac:dyDescent="0.15">
      <c r="A115" s="1038"/>
      <c r="B115" s="1039"/>
      <c r="C115" s="1034" t="s">
        <v>452</v>
      </c>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5"/>
      <c r="AA115" s="1017">
        <v>15551</v>
      </c>
      <c r="AB115" s="1018"/>
      <c r="AC115" s="1018"/>
      <c r="AD115" s="1018"/>
      <c r="AE115" s="1019"/>
      <c r="AF115" s="1020">
        <v>18872</v>
      </c>
      <c r="AG115" s="1018"/>
      <c r="AH115" s="1018"/>
      <c r="AI115" s="1018"/>
      <c r="AJ115" s="1019"/>
      <c r="AK115" s="1020">
        <v>6339</v>
      </c>
      <c r="AL115" s="1018"/>
      <c r="AM115" s="1018"/>
      <c r="AN115" s="1018"/>
      <c r="AO115" s="1019"/>
      <c r="AP115" s="1021">
        <v>0.2</v>
      </c>
      <c r="AQ115" s="1022"/>
      <c r="AR115" s="1022"/>
      <c r="AS115" s="1022"/>
      <c r="AT115" s="1023"/>
      <c r="AU115" s="984"/>
      <c r="AV115" s="985"/>
      <c r="AW115" s="985"/>
      <c r="AX115" s="985"/>
      <c r="AY115" s="985"/>
      <c r="AZ115" s="1033" t="s">
        <v>453</v>
      </c>
      <c r="BA115" s="1034"/>
      <c r="BB115" s="1034"/>
      <c r="BC115" s="1034"/>
      <c r="BD115" s="1034"/>
      <c r="BE115" s="1034"/>
      <c r="BF115" s="1034"/>
      <c r="BG115" s="1034"/>
      <c r="BH115" s="1034"/>
      <c r="BI115" s="1034"/>
      <c r="BJ115" s="1034"/>
      <c r="BK115" s="1034"/>
      <c r="BL115" s="1034"/>
      <c r="BM115" s="1034"/>
      <c r="BN115" s="1034"/>
      <c r="BO115" s="1034"/>
      <c r="BP115" s="1035"/>
      <c r="BQ115" s="1003" t="s">
        <v>408</v>
      </c>
      <c r="BR115" s="1004"/>
      <c r="BS115" s="1004"/>
      <c r="BT115" s="1004"/>
      <c r="BU115" s="1004"/>
      <c r="BV115" s="1004" t="s">
        <v>408</v>
      </c>
      <c r="BW115" s="1004"/>
      <c r="BX115" s="1004"/>
      <c r="BY115" s="1004"/>
      <c r="BZ115" s="1004"/>
      <c r="CA115" s="1004" t="s">
        <v>438</v>
      </c>
      <c r="CB115" s="1004"/>
      <c r="CC115" s="1004"/>
      <c r="CD115" s="1004"/>
      <c r="CE115" s="1004"/>
      <c r="CF115" s="998" t="s">
        <v>408</v>
      </c>
      <c r="CG115" s="999"/>
      <c r="CH115" s="999"/>
      <c r="CI115" s="999"/>
      <c r="CJ115" s="999"/>
      <c r="CK115" s="1029"/>
      <c r="CL115" s="1030"/>
      <c r="CM115" s="1033" t="s">
        <v>454</v>
      </c>
      <c r="CN115" s="1054"/>
      <c r="CO115" s="1054"/>
      <c r="CP115" s="1054"/>
      <c r="CQ115" s="1054"/>
      <c r="CR115" s="1054"/>
      <c r="CS115" s="1054"/>
      <c r="CT115" s="1054"/>
      <c r="CU115" s="1054"/>
      <c r="CV115" s="1054"/>
      <c r="CW115" s="1054"/>
      <c r="CX115" s="1054"/>
      <c r="CY115" s="1054"/>
      <c r="CZ115" s="1054"/>
      <c r="DA115" s="1054"/>
      <c r="DB115" s="1054"/>
      <c r="DC115" s="1054"/>
      <c r="DD115" s="1054"/>
      <c r="DE115" s="1054"/>
      <c r="DF115" s="1035"/>
      <c r="DG115" s="1042" t="s">
        <v>128</v>
      </c>
      <c r="DH115" s="1043"/>
      <c r="DI115" s="1043"/>
      <c r="DJ115" s="1043"/>
      <c r="DK115" s="1044"/>
      <c r="DL115" s="1045" t="s">
        <v>408</v>
      </c>
      <c r="DM115" s="1043"/>
      <c r="DN115" s="1043"/>
      <c r="DO115" s="1043"/>
      <c r="DP115" s="1044"/>
      <c r="DQ115" s="1045" t="s">
        <v>438</v>
      </c>
      <c r="DR115" s="1043"/>
      <c r="DS115" s="1043"/>
      <c r="DT115" s="1043"/>
      <c r="DU115" s="1044"/>
      <c r="DV115" s="1046" t="s">
        <v>438</v>
      </c>
      <c r="DW115" s="1047"/>
      <c r="DX115" s="1047"/>
      <c r="DY115" s="1047"/>
      <c r="DZ115" s="1048"/>
    </row>
    <row r="116" spans="1:130" s="246" customFormat="1" ht="26.25" customHeight="1" x14ac:dyDescent="0.15">
      <c r="A116" s="1040"/>
      <c r="B116" s="1041"/>
      <c r="C116" s="1049" t="s">
        <v>455</v>
      </c>
      <c r="D116" s="1049"/>
      <c r="E116" s="1049"/>
      <c r="F116" s="1049"/>
      <c r="G116" s="1049"/>
      <c r="H116" s="1049"/>
      <c r="I116" s="1049"/>
      <c r="J116" s="1049"/>
      <c r="K116" s="1049"/>
      <c r="L116" s="1049"/>
      <c r="M116" s="1049"/>
      <c r="N116" s="1049"/>
      <c r="O116" s="1049"/>
      <c r="P116" s="1049"/>
      <c r="Q116" s="1049"/>
      <c r="R116" s="1049"/>
      <c r="S116" s="1049"/>
      <c r="T116" s="1049"/>
      <c r="U116" s="1049"/>
      <c r="V116" s="1049"/>
      <c r="W116" s="1049"/>
      <c r="X116" s="1049"/>
      <c r="Y116" s="1049"/>
      <c r="Z116" s="1050"/>
      <c r="AA116" s="1042" t="s">
        <v>408</v>
      </c>
      <c r="AB116" s="1043"/>
      <c r="AC116" s="1043"/>
      <c r="AD116" s="1043"/>
      <c r="AE116" s="1044"/>
      <c r="AF116" s="1045" t="s">
        <v>408</v>
      </c>
      <c r="AG116" s="1043"/>
      <c r="AH116" s="1043"/>
      <c r="AI116" s="1043"/>
      <c r="AJ116" s="1044"/>
      <c r="AK116" s="1045" t="s">
        <v>128</v>
      </c>
      <c r="AL116" s="1043"/>
      <c r="AM116" s="1043"/>
      <c r="AN116" s="1043"/>
      <c r="AO116" s="1044"/>
      <c r="AP116" s="1046" t="s">
        <v>438</v>
      </c>
      <c r="AQ116" s="1047"/>
      <c r="AR116" s="1047"/>
      <c r="AS116" s="1047"/>
      <c r="AT116" s="1048"/>
      <c r="AU116" s="984"/>
      <c r="AV116" s="985"/>
      <c r="AW116" s="985"/>
      <c r="AX116" s="985"/>
      <c r="AY116" s="985"/>
      <c r="AZ116" s="1051" t="s">
        <v>456</v>
      </c>
      <c r="BA116" s="1052"/>
      <c r="BB116" s="1052"/>
      <c r="BC116" s="1052"/>
      <c r="BD116" s="1052"/>
      <c r="BE116" s="1052"/>
      <c r="BF116" s="1052"/>
      <c r="BG116" s="1052"/>
      <c r="BH116" s="1052"/>
      <c r="BI116" s="1052"/>
      <c r="BJ116" s="1052"/>
      <c r="BK116" s="1052"/>
      <c r="BL116" s="1052"/>
      <c r="BM116" s="1052"/>
      <c r="BN116" s="1052"/>
      <c r="BO116" s="1052"/>
      <c r="BP116" s="1053"/>
      <c r="BQ116" s="1003" t="s">
        <v>408</v>
      </c>
      <c r="BR116" s="1004"/>
      <c r="BS116" s="1004"/>
      <c r="BT116" s="1004"/>
      <c r="BU116" s="1004"/>
      <c r="BV116" s="1004" t="s">
        <v>128</v>
      </c>
      <c r="BW116" s="1004"/>
      <c r="BX116" s="1004"/>
      <c r="BY116" s="1004"/>
      <c r="BZ116" s="1004"/>
      <c r="CA116" s="1004" t="s">
        <v>408</v>
      </c>
      <c r="CB116" s="1004"/>
      <c r="CC116" s="1004"/>
      <c r="CD116" s="1004"/>
      <c r="CE116" s="1004"/>
      <c r="CF116" s="998" t="s">
        <v>438</v>
      </c>
      <c r="CG116" s="999"/>
      <c r="CH116" s="999"/>
      <c r="CI116" s="999"/>
      <c r="CJ116" s="999"/>
      <c r="CK116" s="1029"/>
      <c r="CL116" s="1030"/>
      <c r="CM116" s="1000" t="s">
        <v>457</v>
      </c>
      <c r="CN116" s="1001"/>
      <c r="CO116" s="1001"/>
      <c r="CP116" s="1001"/>
      <c r="CQ116" s="1001"/>
      <c r="CR116" s="1001"/>
      <c r="CS116" s="1001"/>
      <c r="CT116" s="1001"/>
      <c r="CU116" s="1001"/>
      <c r="CV116" s="1001"/>
      <c r="CW116" s="1001"/>
      <c r="CX116" s="1001"/>
      <c r="CY116" s="1001"/>
      <c r="CZ116" s="1001"/>
      <c r="DA116" s="1001"/>
      <c r="DB116" s="1001"/>
      <c r="DC116" s="1001"/>
      <c r="DD116" s="1001"/>
      <c r="DE116" s="1001"/>
      <c r="DF116" s="1002"/>
      <c r="DG116" s="1042" t="s">
        <v>408</v>
      </c>
      <c r="DH116" s="1043"/>
      <c r="DI116" s="1043"/>
      <c r="DJ116" s="1043"/>
      <c r="DK116" s="1044"/>
      <c r="DL116" s="1045" t="s">
        <v>438</v>
      </c>
      <c r="DM116" s="1043"/>
      <c r="DN116" s="1043"/>
      <c r="DO116" s="1043"/>
      <c r="DP116" s="1044"/>
      <c r="DQ116" s="1045" t="s">
        <v>408</v>
      </c>
      <c r="DR116" s="1043"/>
      <c r="DS116" s="1043"/>
      <c r="DT116" s="1043"/>
      <c r="DU116" s="1044"/>
      <c r="DV116" s="1046" t="s">
        <v>438</v>
      </c>
      <c r="DW116" s="1047"/>
      <c r="DX116" s="1047"/>
      <c r="DY116" s="1047"/>
      <c r="DZ116" s="1048"/>
    </row>
    <row r="117" spans="1:130" s="246" customFormat="1" ht="26.25" customHeight="1" x14ac:dyDescent="0.15">
      <c r="A117" s="988" t="s">
        <v>186</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1059" t="s">
        <v>458</v>
      </c>
      <c r="Z117" s="970"/>
      <c r="AA117" s="1060">
        <v>1311080</v>
      </c>
      <c r="AB117" s="1061"/>
      <c r="AC117" s="1061"/>
      <c r="AD117" s="1061"/>
      <c r="AE117" s="1062"/>
      <c r="AF117" s="1063">
        <v>1297039</v>
      </c>
      <c r="AG117" s="1061"/>
      <c r="AH117" s="1061"/>
      <c r="AI117" s="1061"/>
      <c r="AJ117" s="1062"/>
      <c r="AK117" s="1063">
        <v>1337794</v>
      </c>
      <c r="AL117" s="1061"/>
      <c r="AM117" s="1061"/>
      <c r="AN117" s="1061"/>
      <c r="AO117" s="1062"/>
      <c r="AP117" s="1064"/>
      <c r="AQ117" s="1065"/>
      <c r="AR117" s="1065"/>
      <c r="AS117" s="1065"/>
      <c r="AT117" s="1066"/>
      <c r="AU117" s="984"/>
      <c r="AV117" s="985"/>
      <c r="AW117" s="985"/>
      <c r="AX117" s="985"/>
      <c r="AY117" s="985"/>
      <c r="AZ117" s="1051" t="s">
        <v>459</v>
      </c>
      <c r="BA117" s="1052"/>
      <c r="BB117" s="1052"/>
      <c r="BC117" s="1052"/>
      <c r="BD117" s="1052"/>
      <c r="BE117" s="1052"/>
      <c r="BF117" s="1052"/>
      <c r="BG117" s="1052"/>
      <c r="BH117" s="1052"/>
      <c r="BI117" s="1052"/>
      <c r="BJ117" s="1052"/>
      <c r="BK117" s="1052"/>
      <c r="BL117" s="1052"/>
      <c r="BM117" s="1052"/>
      <c r="BN117" s="1052"/>
      <c r="BO117" s="1052"/>
      <c r="BP117" s="1053"/>
      <c r="BQ117" s="1003" t="s">
        <v>128</v>
      </c>
      <c r="BR117" s="1004"/>
      <c r="BS117" s="1004"/>
      <c r="BT117" s="1004"/>
      <c r="BU117" s="1004"/>
      <c r="BV117" s="1004" t="s">
        <v>128</v>
      </c>
      <c r="BW117" s="1004"/>
      <c r="BX117" s="1004"/>
      <c r="BY117" s="1004"/>
      <c r="BZ117" s="1004"/>
      <c r="CA117" s="1004" t="s">
        <v>128</v>
      </c>
      <c r="CB117" s="1004"/>
      <c r="CC117" s="1004"/>
      <c r="CD117" s="1004"/>
      <c r="CE117" s="1004"/>
      <c r="CF117" s="998" t="s">
        <v>408</v>
      </c>
      <c r="CG117" s="999"/>
      <c r="CH117" s="999"/>
      <c r="CI117" s="999"/>
      <c r="CJ117" s="999"/>
      <c r="CK117" s="1029"/>
      <c r="CL117" s="1030"/>
      <c r="CM117" s="1000" t="s">
        <v>460</v>
      </c>
      <c r="CN117" s="1001"/>
      <c r="CO117" s="1001"/>
      <c r="CP117" s="1001"/>
      <c r="CQ117" s="1001"/>
      <c r="CR117" s="1001"/>
      <c r="CS117" s="1001"/>
      <c r="CT117" s="1001"/>
      <c r="CU117" s="1001"/>
      <c r="CV117" s="1001"/>
      <c r="CW117" s="1001"/>
      <c r="CX117" s="1001"/>
      <c r="CY117" s="1001"/>
      <c r="CZ117" s="1001"/>
      <c r="DA117" s="1001"/>
      <c r="DB117" s="1001"/>
      <c r="DC117" s="1001"/>
      <c r="DD117" s="1001"/>
      <c r="DE117" s="1001"/>
      <c r="DF117" s="1002"/>
      <c r="DG117" s="1042" t="s">
        <v>128</v>
      </c>
      <c r="DH117" s="1043"/>
      <c r="DI117" s="1043"/>
      <c r="DJ117" s="1043"/>
      <c r="DK117" s="1044"/>
      <c r="DL117" s="1045" t="s">
        <v>128</v>
      </c>
      <c r="DM117" s="1043"/>
      <c r="DN117" s="1043"/>
      <c r="DO117" s="1043"/>
      <c r="DP117" s="1044"/>
      <c r="DQ117" s="1045" t="s">
        <v>128</v>
      </c>
      <c r="DR117" s="1043"/>
      <c r="DS117" s="1043"/>
      <c r="DT117" s="1043"/>
      <c r="DU117" s="1044"/>
      <c r="DV117" s="1046" t="s">
        <v>128</v>
      </c>
      <c r="DW117" s="1047"/>
      <c r="DX117" s="1047"/>
      <c r="DY117" s="1047"/>
      <c r="DZ117" s="1048"/>
    </row>
    <row r="118" spans="1:130" s="246" customFormat="1" ht="26.25" customHeight="1" x14ac:dyDescent="0.15">
      <c r="A118" s="988" t="s">
        <v>433</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68" t="s">
        <v>431</v>
      </c>
      <c r="AB118" s="969"/>
      <c r="AC118" s="969"/>
      <c r="AD118" s="969"/>
      <c r="AE118" s="970"/>
      <c r="AF118" s="968" t="s">
        <v>302</v>
      </c>
      <c r="AG118" s="969"/>
      <c r="AH118" s="969"/>
      <c r="AI118" s="969"/>
      <c r="AJ118" s="970"/>
      <c r="AK118" s="968" t="s">
        <v>301</v>
      </c>
      <c r="AL118" s="969"/>
      <c r="AM118" s="969"/>
      <c r="AN118" s="969"/>
      <c r="AO118" s="970"/>
      <c r="AP118" s="1055" t="s">
        <v>432</v>
      </c>
      <c r="AQ118" s="1056"/>
      <c r="AR118" s="1056"/>
      <c r="AS118" s="1056"/>
      <c r="AT118" s="1057"/>
      <c r="AU118" s="984"/>
      <c r="AV118" s="985"/>
      <c r="AW118" s="985"/>
      <c r="AX118" s="985"/>
      <c r="AY118" s="985"/>
      <c r="AZ118" s="1058" t="s">
        <v>461</v>
      </c>
      <c r="BA118" s="1049"/>
      <c r="BB118" s="1049"/>
      <c r="BC118" s="1049"/>
      <c r="BD118" s="1049"/>
      <c r="BE118" s="1049"/>
      <c r="BF118" s="1049"/>
      <c r="BG118" s="1049"/>
      <c r="BH118" s="1049"/>
      <c r="BI118" s="1049"/>
      <c r="BJ118" s="1049"/>
      <c r="BK118" s="1049"/>
      <c r="BL118" s="1049"/>
      <c r="BM118" s="1049"/>
      <c r="BN118" s="1049"/>
      <c r="BO118" s="1049"/>
      <c r="BP118" s="1050"/>
      <c r="BQ118" s="1081" t="s">
        <v>128</v>
      </c>
      <c r="BR118" s="1082"/>
      <c r="BS118" s="1082"/>
      <c r="BT118" s="1082"/>
      <c r="BU118" s="1082"/>
      <c r="BV118" s="1082" t="s">
        <v>128</v>
      </c>
      <c r="BW118" s="1082"/>
      <c r="BX118" s="1082"/>
      <c r="BY118" s="1082"/>
      <c r="BZ118" s="1082"/>
      <c r="CA118" s="1082" t="s">
        <v>128</v>
      </c>
      <c r="CB118" s="1082"/>
      <c r="CC118" s="1082"/>
      <c r="CD118" s="1082"/>
      <c r="CE118" s="1082"/>
      <c r="CF118" s="998" t="s">
        <v>128</v>
      </c>
      <c r="CG118" s="999"/>
      <c r="CH118" s="999"/>
      <c r="CI118" s="999"/>
      <c r="CJ118" s="999"/>
      <c r="CK118" s="1029"/>
      <c r="CL118" s="1030"/>
      <c r="CM118" s="1000" t="s">
        <v>462</v>
      </c>
      <c r="CN118" s="1001"/>
      <c r="CO118" s="1001"/>
      <c r="CP118" s="1001"/>
      <c r="CQ118" s="1001"/>
      <c r="CR118" s="1001"/>
      <c r="CS118" s="1001"/>
      <c r="CT118" s="1001"/>
      <c r="CU118" s="1001"/>
      <c r="CV118" s="1001"/>
      <c r="CW118" s="1001"/>
      <c r="CX118" s="1001"/>
      <c r="CY118" s="1001"/>
      <c r="CZ118" s="1001"/>
      <c r="DA118" s="1001"/>
      <c r="DB118" s="1001"/>
      <c r="DC118" s="1001"/>
      <c r="DD118" s="1001"/>
      <c r="DE118" s="1001"/>
      <c r="DF118" s="1002"/>
      <c r="DG118" s="1042" t="s">
        <v>128</v>
      </c>
      <c r="DH118" s="1043"/>
      <c r="DI118" s="1043"/>
      <c r="DJ118" s="1043"/>
      <c r="DK118" s="1044"/>
      <c r="DL118" s="1045" t="s">
        <v>128</v>
      </c>
      <c r="DM118" s="1043"/>
      <c r="DN118" s="1043"/>
      <c r="DO118" s="1043"/>
      <c r="DP118" s="1044"/>
      <c r="DQ118" s="1045" t="s">
        <v>128</v>
      </c>
      <c r="DR118" s="1043"/>
      <c r="DS118" s="1043"/>
      <c r="DT118" s="1043"/>
      <c r="DU118" s="1044"/>
      <c r="DV118" s="1046" t="s">
        <v>128</v>
      </c>
      <c r="DW118" s="1047"/>
      <c r="DX118" s="1047"/>
      <c r="DY118" s="1047"/>
      <c r="DZ118" s="1048"/>
    </row>
    <row r="119" spans="1:130" s="246" customFormat="1" ht="26.25" customHeight="1" x14ac:dyDescent="0.15">
      <c r="A119" s="1142" t="s">
        <v>436</v>
      </c>
      <c r="B119" s="1028"/>
      <c r="C119" s="1007" t="s">
        <v>437</v>
      </c>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9"/>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986"/>
      <c r="AV119" s="987"/>
      <c r="AW119" s="987"/>
      <c r="AX119" s="987"/>
      <c r="AY119" s="987"/>
      <c r="AZ119" s="277" t="s">
        <v>186</v>
      </c>
      <c r="BA119" s="277"/>
      <c r="BB119" s="277"/>
      <c r="BC119" s="277"/>
      <c r="BD119" s="277"/>
      <c r="BE119" s="277"/>
      <c r="BF119" s="277"/>
      <c r="BG119" s="277"/>
      <c r="BH119" s="277"/>
      <c r="BI119" s="277"/>
      <c r="BJ119" s="277"/>
      <c r="BK119" s="277"/>
      <c r="BL119" s="277"/>
      <c r="BM119" s="277"/>
      <c r="BN119" s="277"/>
      <c r="BO119" s="1059" t="s">
        <v>463</v>
      </c>
      <c r="BP119" s="1090"/>
      <c r="BQ119" s="1081">
        <v>14603170</v>
      </c>
      <c r="BR119" s="1082"/>
      <c r="BS119" s="1082"/>
      <c r="BT119" s="1082"/>
      <c r="BU119" s="1082"/>
      <c r="BV119" s="1082">
        <v>14336478</v>
      </c>
      <c r="BW119" s="1082"/>
      <c r="BX119" s="1082"/>
      <c r="BY119" s="1082"/>
      <c r="BZ119" s="1082"/>
      <c r="CA119" s="1082">
        <v>13714651</v>
      </c>
      <c r="CB119" s="1082"/>
      <c r="CC119" s="1082"/>
      <c r="CD119" s="1082"/>
      <c r="CE119" s="1082"/>
      <c r="CF119" s="1083"/>
      <c r="CG119" s="1084"/>
      <c r="CH119" s="1084"/>
      <c r="CI119" s="1084"/>
      <c r="CJ119" s="1085"/>
      <c r="CK119" s="1031"/>
      <c r="CL119" s="1032"/>
      <c r="CM119" s="1086" t="s">
        <v>464</v>
      </c>
      <c r="CN119" s="1087"/>
      <c r="CO119" s="1087"/>
      <c r="CP119" s="1087"/>
      <c r="CQ119" s="1087"/>
      <c r="CR119" s="1087"/>
      <c r="CS119" s="1087"/>
      <c r="CT119" s="1087"/>
      <c r="CU119" s="1087"/>
      <c r="CV119" s="1087"/>
      <c r="CW119" s="1087"/>
      <c r="CX119" s="1087"/>
      <c r="CY119" s="1087"/>
      <c r="CZ119" s="1087"/>
      <c r="DA119" s="1087"/>
      <c r="DB119" s="1087"/>
      <c r="DC119" s="1087"/>
      <c r="DD119" s="1087"/>
      <c r="DE119" s="1087"/>
      <c r="DF119" s="1088"/>
      <c r="DG119" s="1089">
        <v>69323</v>
      </c>
      <c r="DH119" s="1068"/>
      <c r="DI119" s="1068"/>
      <c r="DJ119" s="1068"/>
      <c r="DK119" s="1069"/>
      <c r="DL119" s="1067">
        <v>33473</v>
      </c>
      <c r="DM119" s="1068"/>
      <c r="DN119" s="1068"/>
      <c r="DO119" s="1068"/>
      <c r="DP119" s="1069"/>
      <c r="DQ119" s="1067">
        <v>9568</v>
      </c>
      <c r="DR119" s="1068"/>
      <c r="DS119" s="1068"/>
      <c r="DT119" s="1068"/>
      <c r="DU119" s="1069"/>
      <c r="DV119" s="1070">
        <v>0.3</v>
      </c>
      <c r="DW119" s="1071"/>
      <c r="DX119" s="1071"/>
      <c r="DY119" s="1071"/>
      <c r="DZ119" s="1072"/>
    </row>
    <row r="120" spans="1:130" s="246" customFormat="1" ht="26.25" customHeight="1" x14ac:dyDescent="0.15">
      <c r="A120" s="1143"/>
      <c r="B120" s="1030"/>
      <c r="C120" s="1000" t="s">
        <v>441</v>
      </c>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2"/>
      <c r="AA120" s="1042" t="s">
        <v>128</v>
      </c>
      <c r="AB120" s="1043"/>
      <c r="AC120" s="1043"/>
      <c r="AD120" s="1043"/>
      <c r="AE120" s="1044"/>
      <c r="AF120" s="1045" t="s">
        <v>128</v>
      </c>
      <c r="AG120" s="1043"/>
      <c r="AH120" s="1043"/>
      <c r="AI120" s="1043"/>
      <c r="AJ120" s="1044"/>
      <c r="AK120" s="1045" t="s">
        <v>128</v>
      </c>
      <c r="AL120" s="1043"/>
      <c r="AM120" s="1043"/>
      <c r="AN120" s="1043"/>
      <c r="AO120" s="1044"/>
      <c r="AP120" s="1046" t="s">
        <v>128</v>
      </c>
      <c r="AQ120" s="1047"/>
      <c r="AR120" s="1047"/>
      <c r="AS120" s="1047"/>
      <c r="AT120" s="1048"/>
      <c r="AU120" s="1073" t="s">
        <v>465</v>
      </c>
      <c r="AV120" s="1074"/>
      <c r="AW120" s="1074"/>
      <c r="AX120" s="1074"/>
      <c r="AY120" s="1075"/>
      <c r="AZ120" s="1024" t="s">
        <v>466</v>
      </c>
      <c r="BA120" s="973"/>
      <c r="BB120" s="973"/>
      <c r="BC120" s="973"/>
      <c r="BD120" s="973"/>
      <c r="BE120" s="973"/>
      <c r="BF120" s="973"/>
      <c r="BG120" s="973"/>
      <c r="BH120" s="973"/>
      <c r="BI120" s="973"/>
      <c r="BJ120" s="973"/>
      <c r="BK120" s="973"/>
      <c r="BL120" s="973"/>
      <c r="BM120" s="973"/>
      <c r="BN120" s="973"/>
      <c r="BO120" s="973"/>
      <c r="BP120" s="974"/>
      <c r="BQ120" s="1010">
        <v>4459990</v>
      </c>
      <c r="BR120" s="1011"/>
      <c r="BS120" s="1011"/>
      <c r="BT120" s="1011"/>
      <c r="BU120" s="1011"/>
      <c r="BV120" s="1011">
        <v>4456463</v>
      </c>
      <c r="BW120" s="1011"/>
      <c r="BX120" s="1011"/>
      <c r="BY120" s="1011"/>
      <c r="BZ120" s="1011"/>
      <c r="CA120" s="1011">
        <v>4516133</v>
      </c>
      <c r="CB120" s="1011"/>
      <c r="CC120" s="1011"/>
      <c r="CD120" s="1011"/>
      <c r="CE120" s="1011"/>
      <c r="CF120" s="1025">
        <v>120.6</v>
      </c>
      <c r="CG120" s="1026"/>
      <c r="CH120" s="1026"/>
      <c r="CI120" s="1026"/>
      <c r="CJ120" s="1026"/>
      <c r="CK120" s="1091" t="s">
        <v>467</v>
      </c>
      <c r="CL120" s="1092"/>
      <c r="CM120" s="1092"/>
      <c r="CN120" s="1092"/>
      <c r="CO120" s="1093"/>
      <c r="CP120" s="1099" t="s">
        <v>468</v>
      </c>
      <c r="CQ120" s="1100"/>
      <c r="CR120" s="1100"/>
      <c r="CS120" s="1100"/>
      <c r="CT120" s="1100"/>
      <c r="CU120" s="1100"/>
      <c r="CV120" s="1100"/>
      <c r="CW120" s="1100"/>
      <c r="CX120" s="1100"/>
      <c r="CY120" s="1100"/>
      <c r="CZ120" s="1100"/>
      <c r="DA120" s="1100"/>
      <c r="DB120" s="1100"/>
      <c r="DC120" s="1100"/>
      <c r="DD120" s="1100"/>
      <c r="DE120" s="1100"/>
      <c r="DF120" s="1101"/>
      <c r="DG120" s="1010">
        <v>3062421</v>
      </c>
      <c r="DH120" s="1011"/>
      <c r="DI120" s="1011"/>
      <c r="DJ120" s="1011"/>
      <c r="DK120" s="1011"/>
      <c r="DL120" s="1011">
        <v>2848484</v>
      </c>
      <c r="DM120" s="1011"/>
      <c r="DN120" s="1011"/>
      <c r="DO120" s="1011"/>
      <c r="DP120" s="1011"/>
      <c r="DQ120" s="1011">
        <v>2630249</v>
      </c>
      <c r="DR120" s="1011"/>
      <c r="DS120" s="1011"/>
      <c r="DT120" s="1011"/>
      <c r="DU120" s="1011"/>
      <c r="DV120" s="1012">
        <v>70.3</v>
      </c>
      <c r="DW120" s="1012"/>
      <c r="DX120" s="1012"/>
      <c r="DY120" s="1012"/>
      <c r="DZ120" s="1013"/>
    </row>
    <row r="121" spans="1:130" s="246" customFormat="1" ht="26.25" customHeight="1" x14ac:dyDescent="0.15">
      <c r="A121" s="1143"/>
      <c r="B121" s="1030"/>
      <c r="C121" s="1051" t="s">
        <v>469</v>
      </c>
      <c r="D121" s="1052"/>
      <c r="E121" s="1052"/>
      <c r="F121" s="1052"/>
      <c r="G121" s="1052"/>
      <c r="H121" s="1052"/>
      <c r="I121" s="1052"/>
      <c r="J121" s="1052"/>
      <c r="K121" s="1052"/>
      <c r="L121" s="1052"/>
      <c r="M121" s="1052"/>
      <c r="N121" s="1052"/>
      <c r="O121" s="1052"/>
      <c r="P121" s="1052"/>
      <c r="Q121" s="1052"/>
      <c r="R121" s="1052"/>
      <c r="S121" s="1052"/>
      <c r="T121" s="1052"/>
      <c r="U121" s="1052"/>
      <c r="V121" s="1052"/>
      <c r="W121" s="1052"/>
      <c r="X121" s="1052"/>
      <c r="Y121" s="1052"/>
      <c r="Z121" s="1053"/>
      <c r="AA121" s="1042" t="s">
        <v>128</v>
      </c>
      <c r="AB121" s="1043"/>
      <c r="AC121" s="1043"/>
      <c r="AD121" s="1043"/>
      <c r="AE121" s="1044"/>
      <c r="AF121" s="1045" t="s">
        <v>128</v>
      </c>
      <c r="AG121" s="1043"/>
      <c r="AH121" s="1043"/>
      <c r="AI121" s="1043"/>
      <c r="AJ121" s="1044"/>
      <c r="AK121" s="1045" t="s">
        <v>128</v>
      </c>
      <c r="AL121" s="1043"/>
      <c r="AM121" s="1043"/>
      <c r="AN121" s="1043"/>
      <c r="AO121" s="1044"/>
      <c r="AP121" s="1046" t="s">
        <v>128</v>
      </c>
      <c r="AQ121" s="1047"/>
      <c r="AR121" s="1047"/>
      <c r="AS121" s="1047"/>
      <c r="AT121" s="1048"/>
      <c r="AU121" s="1076"/>
      <c r="AV121" s="1077"/>
      <c r="AW121" s="1077"/>
      <c r="AX121" s="1077"/>
      <c r="AY121" s="1078"/>
      <c r="AZ121" s="1033" t="s">
        <v>470</v>
      </c>
      <c r="BA121" s="1034"/>
      <c r="BB121" s="1034"/>
      <c r="BC121" s="1034"/>
      <c r="BD121" s="1034"/>
      <c r="BE121" s="1034"/>
      <c r="BF121" s="1034"/>
      <c r="BG121" s="1034"/>
      <c r="BH121" s="1034"/>
      <c r="BI121" s="1034"/>
      <c r="BJ121" s="1034"/>
      <c r="BK121" s="1034"/>
      <c r="BL121" s="1034"/>
      <c r="BM121" s="1034"/>
      <c r="BN121" s="1034"/>
      <c r="BO121" s="1034"/>
      <c r="BP121" s="1035"/>
      <c r="BQ121" s="1003">
        <v>70691</v>
      </c>
      <c r="BR121" s="1004"/>
      <c r="BS121" s="1004"/>
      <c r="BT121" s="1004"/>
      <c r="BU121" s="1004"/>
      <c r="BV121" s="1004">
        <v>43894</v>
      </c>
      <c r="BW121" s="1004"/>
      <c r="BX121" s="1004"/>
      <c r="BY121" s="1004"/>
      <c r="BZ121" s="1004"/>
      <c r="CA121" s="1004">
        <v>24387</v>
      </c>
      <c r="CB121" s="1004"/>
      <c r="CC121" s="1004"/>
      <c r="CD121" s="1004"/>
      <c r="CE121" s="1004"/>
      <c r="CF121" s="998">
        <v>0.7</v>
      </c>
      <c r="CG121" s="999"/>
      <c r="CH121" s="999"/>
      <c r="CI121" s="999"/>
      <c r="CJ121" s="999"/>
      <c r="CK121" s="1094"/>
      <c r="CL121" s="1095"/>
      <c r="CM121" s="1095"/>
      <c r="CN121" s="1095"/>
      <c r="CO121" s="1096"/>
      <c r="CP121" s="1104" t="s">
        <v>471</v>
      </c>
      <c r="CQ121" s="1105"/>
      <c r="CR121" s="1105"/>
      <c r="CS121" s="1105"/>
      <c r="CT121" s="1105"/>
      <c r="CU121" s="1105"/>
      <c r="CV121" s="1105"/>
      <c r="CW121" s="1105"/>
      <c r="CX121" s="1105"/>
      <c r="CY121" s="1105"/>
      <c r="CZ121" s="1105"/>
      <c r="DA121" s="1105"/>
      <c r="DB121" s="1105"/>
      <c r="DC121" s="1105"/>
      <c r="DD121" s="1105"/>
      <c r="DE121" s="1105"/>
      <c r="DF121" s="1106"/>
      <c r="DG121" s="1003">
        <v>2004557</v>
      </c>
      <c r="DH121" s="1004"/>
      <c r="DI121" s="1004"/>
      <c r="DJ121" s="1004"/>
      <c r="DK121" s="1004"/>
      <c r="DL121" s="1004">
        <v>1918955</v>
      </c>
      <c r="DM121" s="1004"/>
      <c r="DN121" s="1004"/>
      <c r="DO121" s="1004"/>
      <c r="DP121" s="1004"/>
      <c r="DQ121" s="1004">
        <v>1636994</v>
      </c>
      <c r="DR121" s="1004"/>
      <c r="DS121" s="1004"/>
      <c r="DT121" s="1004"/>
      <c r="DU121" s="1004"/>
      <c r="DV121" s="1005">
        <v>43.7</v>
      </c>
      <c r="DW121" s="1005"/>
      <c r="DX121" s="1005"/>
      <c r="DY121" s="1005"/>
      <c r="DZ121" s="1006"/>
    </row>
    <row r="122" spans="1:130" s="246" customFormat="1" ht="26.25" customHeight="1" x14ac:dyDescent="0.15">
      <c r="A122" s="1143"/>
      <c r="B122" s="1030"/>
      <c r="C122" s="1000" t="s">
        <v>451</v>
      </c>
      <c r="D122" s="1001"/>
      <c r="E122" s="1001"/>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2"/>
      <c r="AA122" s="1042" t="s">
        <v>128</v>
      </c>
      <c r="AB122" s="1043"/>
      <c r="AC122" s="1043"/>
      <c r="AD122" s="1043"/>
      <c r="AE122" s="1044"/>
      <c r="AF122" s="1045" t="s">
        <v>128</v>
      </c>
      <c r="AG122" s="1043"/>
      <c r="AH122" s="1043"/>
      <c r="AI122" s="1043"/>
      <c r="AJ122" s="1044"/>
      <c r="AK122" s="1045" t="s">
        <v>128</v>
      </c>
      <c r="AL122" s="1043"/>
      <c r="AM122" s="1043"/>
      <c r="AN122" s="1043"/>
      <c r="AO122" s="1044"/>
      <c r="AP122" s="1046" t="s">
        <v>128</v>
      </c>
      <c r="AQ122" s="1047"/>
      <c r="AR122" s="1047"/>
      <c r="AS122" s="1047"/>
      <c r="AT122" s="1048"/>
      <c r="AU122" s="1076"/>
      <c r="AV122" s="1077"/>
      <c r="AW122" s="1077"/>
      <c r="AX122" s="1077"/>
      <c r="AY122" s="1078"/>
      <c r="AZ122" s="1058" t="s">
        <v>472</v>
      </c>
      <c r="BA122" s="1049"/>
      <c r="BB122" s="1049"/>
      <c r="BC122" s="1049"/>
      <c r="BD122" s="1049"/>
      <c r="BE122" s="1049"/>
      <c r="BF122" s="1049"/>
      <c r="BG122" s="1049"/>
      <c r="BH122" s="1049"/>
      <c r="BI122" s="1049"/>
      <c r="BJ122" s="1049"/>
      <c r="BK122" s="1049"/>
      <c r="BL122" s="1049"/>
      <c r="BM122" s="1049"/>
      <c r="BN122" s="1049"/>
      <c r="BO122" s="1049"/>
      <c r="BP122" s="1050"/>
      <c r="BQ122" s="1081">
        <v>10138150</v>
      </c>
      <c r="BR122" s="1082"/>
      <c r="BS122" s="1082"/>
      <c r="BT122" s="1082"/>
      <c r="BU122" s="1082"/>
      <c r="BV122" s="1082">
        <v>9879614</v>
      </c>
      <c r="BW122" s="1082"/>
      <c r="BX122" s="1082"/>
      <c r="BY122" s="1082"/>
      <c r="BZ122" s="1082"/>
      <c r="CA122" s="1082">
        <v>9475461</v>
      </c>
      <c r="CB122" s="1082"/>
      <c r="CC122" s="1082"/>
      <c r="CD122" s="1082"/>
      <c r="CE122" s="1082"/>
      <c r="CF122" s="1102">
        <v>253.1</v>
      </c>
      <c r="CG122" s="1103"/>
      <c r="CH122" s="1103"/>
      <c r="CI122" s="1103"/>
      <c r="CJ122" s="1103"/>
      <c r="CK122" s="1094"/>
      <c r="CL122" s="1095"/>
      <c r="CM122" s="1095"/>
      <c r="CN122" s="1095"/>
      <c r="CO122" s="1096"/>
      <c r="CP122" s="1104" t="s">
        <v>473</v>
      </c>
      <c r="CQ122" s="1105"/>
      <c r="CR122" s="1105"/>
      <c r="CS122" s="1105"/>
      <c r="CT122" s="1105"/>
      <c r="CU122" s="1105"/>
      <c r="CV122" s="1105"/>
      <c r="CW122" s="1105"/>
      <c r="CX122" s="1105"/>
      <c r="CY122" s="1105"/>
      <c r="CZ122" s="1105"/>
      <c r="DA122" s="1105"/>
      <c r="DB122" s="1105"/>
      <c r="DC122" s="1105"/>
      <c r="DD122" s="1105"/>
      <c r="DE122" s="1105"/>
      <c r="DF122" s="1106"/>
      <c r="DG122" s="1003">
        <v>1300431</v>
      </c>
      <c r="DH122" s="1004"/>
      <c r="DI122" s="1004"/>
      <c r="DJ122" s="1004"/>
      <c r="DK122" s="1004"/>
      <c r="DL122" s="1004">
        <v>1256436</v>
      </c>
      <c r="DM122" s="1004"/>
      <c r="DN122" s="1004"/>
      <c r="DO122" s="1004"/>
      <c r="DP122" s="1004"/>
      <c r="DQ122" s="1004">
        <v>1248459</v>
      </c>
      <c r="DR122" s="1004"/>
      <c r="DS122" s="1004"/>
      <c r="DT122" s="1004"/>
      <c r="DU122" s="1004"/>
      <c r="DV122" s="1005">
        <v>33.299999999999997</v>
      </c>
      <c r="DW122" s="1005"/>
      <c r="DX122" s="1005"/>
      <c r="DY122" s="1005"/>
      <c r="DZ122" s="1006"/>
    </row>
    <row r="123" spans="1:130" s="246" customFormat="1" ht="26.25" customHeight="1" x14ac:dyDescent="0.15">
      <c r="A123" s="1143"/>
      <c r="B123" s="1030"/>
      <c r="C123" s="1000" t="s">
        <v>457</v>
      </c>
      <c r="D123" s="1001"/>
      <c r="E123" s="1001"/>
      <c r="F123" s="1001"/>
      <c r="G123" s="1001"/>
      <c r="H123" s="1001"/>
      <c r="I123" s="1001"/>
      <c r="J123" s="1001"/>
      <c r="K123" s="1001"/>
      <c r="L123" s="1001"/>
      <c r="M123" s="1001"/>
      <c r="N123" s="1001"/>
      <c r="O123" s="1001"/>
      <c r="P123" s="1001"/>
      <c r="Q123" s="1001"/>
      <c r="R123" s="1001"/>
      <c r="S123" s="1001"/>
      <c r="T123" s="1001"/>
      <c r="U123" s="1001"/>
      <c r="V123" s="1001"/>
      <c r="W123" s="1001"/>
      <c r="X123" s="1001"/>
      <c r="Y123" s="1001"/>
      <c r="Z123" s="1002"/>
      <c r="AA123" s="1042" t="s">
        <v>128</v>
      </c>
      <c r="AB123" s="1043"/>
      <c r="AC123" s="1043"/>
      <c r="AD123" s="1043"/>
      <c r="AE123" s="1044"/>
      <c r="AF123" s="1045" t="s">
        <v>128</v>
      </c>
      <c r="AG123" s="1043"/>
      <c r="AH123" s="1043"/>
      <c r="AI123" s="1043"/>
      <c r="AJ123" s="1044"/>
      <c r="AK123" s="1045" t="s">
        <v>128</v>
      </c>
      <c r="AL123" s="1043"/>
      <c r="AM123" s="1043"/>
      <c r="AN123" s="1043"/>
      <c r="AO123" s="1044"/>
      <c r="AP123" s="1046" t="s">
        <v>128</v>
      </c>
      <c r="AQ123" s="1047"/>
      <c r="AR123" s="1047"/>
      <c r="AS123" s="1047"/>
      <c r="AT123" s="1048"/>
      <c r="AU123" s="1079"/>
      <c r="AV123" s="1080"/>
      <c r="AW123" s="1080"/>
      <c r="AX123" s="1080"/>
      <c r="AY123" s="1080"/>
      <c r="AZ123" s="277" t="s">
        <v>186</v>
      </c>
      <c r="BA123" s="277"/>
      <c r="BB123" s="277"/>
      <c r="BC123" s="277"/>
      <c r="BD123" s="277"/>
      <c r="BE123" s="277"/>
      <c r="BF123" s="277"/>
      <c r="BG123" s="277"/>
      <c r="BH123" s="277"/>
      <c r="BI123" s="277"/>
      <c r="BJ123" s="277"/>
      <c r="BK123" s="277"/>
      <c r="BL123" s="277"/>
      <c r="BM123" s="277"/>
      <c r="BN123" s="277"/>
      <c r="BO123" s="1059" t="s">
        <v>474</v>
      </c>
      <c r="BP123" s="1090"/>
      <c r="BQ123" s="1149">
        <v>14668831</v>
      </c>
      <c r="BR123" s="1150"/>
      <c r="BS123" s="1150"/>
      <c r="BT123" s="1150"/>
      <c r="BU123" s="1150"/>
      <c r="BV123" s="1150">
        <v>14379971</v>
      </c>
      <c r="BW123" s="1150"/>
      <c r="BX123" s="1150"/>
      <c r="BY123" s="1150"/>
      <c r="BZ123" s="1150"/>
      <c r="CA123" s="1150">
        <v>14015981</v>
      </c>
      <c r="CB123" s="1150"/>
      <c r="CC123" s="1150"/>
      <c r="CD123" s="1150"/>
      <c r="CE123" s="1150"/>
      <c r="CF123" s="1083"/>
      <c r="CG123" s="1084"/>
      <c r="CH123" s="1084"/>
      <c r="CI123" s="1084"/>
      <c r="CJ123" s="1085"/>
      <c r="CK123" s="1094"/>
      <c r="CL123" s="1095"/>
      <c r="CM123" s="1095"/>
      <c r="CN123" s="1095"/>
      <c r="CO123" s="1096"/>
      <c r="CP123" s="1104" t="s">
        <v>475</v>
      </c>
      <c r="CQ123" s="1105"/>
      <c r="CR123" s="1105"/>
      <c r="CS123" s="1105"/>
      <c r="CT123" s="1105"/>
      <c r="CU123" s="1105"/>
      <c r="CV123" s="1105"/>
      <c r="CW123" s="1105"/>
      <c r="CX123" s="1105"/>
      <c r="CY123" s="1105"/>
      <c r="CZ123" s="1105"/>
      <c r="DA123" s="1105"/>
      <c r="DB123" s="1105"/>
      <c r="DC123" s="1105"/>
      <c r="DD123" s="1105"/>
      <c r="DE123" s="1105"/>
      <c r="DF123" s="1106"/>
      <c r="DG123" s="1042">
        <v>361686</v>
      </c>
      <c r="DH123" s="1043"/>
      <c r="DI123" s="1043"/>
      <c r="DJ123" s="1043"/>
      <c r="DK123" s="1044"/>
      <c r="DL123" s="1045">
        <v>312294</v>
      </c>
      <c r="DM123" s="1043"/>
      <c r="DN123" s="1043"/>
      <c r="DO123" s="1043"/>
      <c r="DP123" s="1044"/>
      <c r="DQ123" s="1045">
        <v>298012</v>
      </c>
      <c r="DR123" s="1043"/>
      <c r="DS123" s="1043"/>
      <c r="DT123" s="1043"/>
      <c r="DU123" s="1044"/>
      <c r="DV123" s="1046">
        <v>8</v>
      </c>
      <c r="DW123" s="1047"/>
      <c r="DX123" s="1047"/>
      <c r="DY123" s="1047"/>
      <c r="DZ123" s="1048"/>
    </row>
    <row r="124" spans="1:130" s="246" customFormat="1" ht="26.25" customHeight="1" thickBot="1" x14ac:dyDescent="0.2">
      <c r="A124" s="1143"/>
      <c r="B124" s="1030"/>
      <c r="C124" s="1000" t="s">
        <v>460</v>
      </c>
      <c r="D124" s="1001"/>
      <c r="E124" s="1001"/>
      <c r="F124" s="1001"/>
      <c r="G124" s="1001"/>
      <c r="H124" s="1001"/>
      <c r="I124" s="1001"/>
      <c r="J124" s="1001"/>
      <c r="K124" s="1001"/>
      <c r="L124" s="1001"/>
      <c r="M124" s="1001"/>
      <c r="N124" s="1001"/>
      <c r="O124" s="1001"/>
      <c r="P124" s="1001"/>
      <c r="Q124" s="1001"/>
      <c r="R124" s="1001"/>
      <c r="S124" s="1001"/>
      <c r="T124" s="1001"/>
      <c r="U124" s="1001"/>
      <c r="V124" s="1001"/>
      <c r="W124" s="1001"/>
      <c r="X124" s="1001"/>
      <c r="Y124" s="1001"/>
      <c r="Z124" s="1002"/>
      <c r="AA124" s="1042" t="s">
        <v>128</v>
      </c>
      <c r="AB124" s="1043"/>
      <c r="AC124" s="1043"/>
      <c r="AD124" s="1043"/>
      <c r="AE124" s="1044"/>
      <c r="AF124" s="1045" t="s">
        <v>476</v>
      </c>
      <c r="AG124" s="1043"/>
      <c r="AH124" s="1043"/>
      <c r="AI124" s="1043"/>
      <c r="AJ124" s="1044"/>
      <c r="AK124" s="1045" t="s">
        <v>438</v>
      </c>
      <c r="AL124" s="1043"/>
      <c r="AM124" s="1043"/>
      <c r="AN124" s="1043"/>
      <c r="AO124" s="1044"/>
      <c r="AP124" s="1046" t="s">
        <v>128</v>
      </c>
      <c r="AQ124" s="1047"/>
      <c r="AR124" s="1047"/>
      <c r="AS124" s="1047"/>
      <c r="AT124" s="1048"/>
      <c r="AU124" s="1145" t="s">
        <v>477</v>
      </c>
      <c r="AV124" s="1146"/>
      <c r="AW124" s="1146"/>
      <c r="AX124" s="1146"/>
      <c r="AY124" s="1146"/>
      <c r="AZ124" s="1146"/>
      <c r="BA124" s="1146"/>
      <c r="BB124" s="1146"/>
      <c r="BC124" s="1146"/>
      <c r="BD124" s="1146"/>
      <c r="BE124" s="1146"/>
      <c r="BF124" s="1146"/>
      <c r="BG124" s="1146"/>
      <c r="BH124" s="1146"/>
      <c r="BI124" s="1146"/>
      <c r="BJ124" s="1146"/>
      <c r="BK124" s="1146"/>
      <c r="BL124" s="1146"/>
      <c r="BM124" s="1146"/>
      <c r="BN124" s="1146"/>
      <c r="BO124" s="1146"/>
      <c r="BP124" s="1147"/>
      <c r="BQ124" s="1148" t="s">
        <v>128</v>
      </c>
      <c r="BR124" s="1112"/>
      <c r="BS124" s="1112"/>
      <c r="BT124" s="1112"/>
      <c r="BU124" s="1112"/>
      <c r="BV124" s="1112" t="s">
        <v>128</v>
      </c>
      <c r="BW124" s="1112"/>
      <c r="BX124" s="1112"/>
      <c r="BY124" s="1112"/>
      <c r="BZ124" s="1112"/>
      <c r="CA124" s="1112" t="s">
        <v>478</v>
      </c>
      <c r="CB124" s="1112"/>
      <c r="CC124" s="1112"/>
      <c r="CD124" s="1112"/>
      <c r="CE124" s="1112"/>
      <c r="CF124" s="1113"/>
      <c r="CG124" s="1114"/>
      <c r="CH124" s="1114"/>
      <c r="CI124" s="1114"/>
      <c r="CJ124" s="1115"/>
      <c r="CK124" s="1097"/>
      <c r="CL124" s="1097"/>
      <c r="CM124" s="1097"/>
      <c r="CN124" s="1097"/>
      <c r="CO124" s="1098"/>
      <c r="CP124" s="1104" t="s">
        <v>479</v>
      </c>
      <c r="CQ124" s="1105"/>
      <c r="CR124" s="1105"/>
      <c r="CS124" s="1105"/>
      <c r="CT124" s="1105"/>
      <c r="CU124" s="1105"/>
      <c r="CV124" s="1105"/>
      <c r="CW124" s="1105"/>
      <c r="CX124" s="1105"/>
      <c r="CY124" s="1105"/>
      <c r="CZ124" s="1105"/>
      <c r="DA124" s="1105"/>
      <c r="DB124" s="1105"/>
      <c r="DC124" s="1105"/>
      <c r="DD124" s="1105"/>
      <c r="DE124" s="1105"/>
      <c r="DF124" s="1106"/>
      <c r="DG124" s="1089" t="s">
        <v>128</v>
      </c>
      <c r="DH124" s="1068"/>
      <c r="DI124" s="1068"/>
      <c r="DJ124" s="1068"/>
      <c r="DK124" s="1069"/>
      <c r="DL124" s="1067" t="s">
        <v>476</v>
      </c>
      <c r="DM124" s="1068"/>
      <c r="DN124" s="1068"/>
      <c r="DO124" s="1068"/>
      <c r="DP124" s="1069"/>
      <c r="DQ124" s="1067" t="s">
        <v>438</v>
      </c>
      <c r="DR124" s="1068"/>
      <c r="DS124" s="1068"/>
      <c r="DT124" s="1068"/>
      <c r="DU124" s="1069"/>
      <c r="DV124" s="1070" t="s">
        <v>128</v>
      </c>
      <c r="DW124" s="1071"/>
      <c r="DX124" s="1071"/>
      <c r="DY124" s="1071"/>
      <c r="DZ124" s="1072"/>
    </row>
    <row r="125" spans="1:130" s="246" customFormat="1" ht="26.25" customHeight="1" x14ac:dyDescent="0.15">
      <c r="A125" s="1143"/>
      <c r="B125" s="1030"/>
      <c r="C125" s="1000" t="s">
        <v>462</v>
      </c>
      <c r="D125" s="1001"/>
      <c r="E125" s="1001"/>
      <c r="F125" s="1001"/>
      <c r="G125" s="1001"/>
      <c r="H125" s="1001"/>
      <c r="I125" s="1001"/>
      <c r="J125" s="1001"/>
      <c r="K125" s="1001"/>
      <c r="L125" s="1001"/>
      <c r="M125" s="1001"/>
      <c r="N125" s="1001"/>
      <c r="O125" s="1001"/>
      <c r="P125" s="1001"/>
      <c r="Q125" s="1001"/>
      <c r="R125" s="1001"/>
      <c r="S125" s="1001"/>
      <c r="T125" s="1001"/>
      <c r="U125" s="1001"/>
      <c r="V125" s="1001"/>
      <c r="W125" s="1001"/>
      <c r="X125" s="1001"/>
      <c r="Y125" s="1001"/>
      <c r="Z125" s="1002"/>
      <c r="AA125" s="1042" t="s">
        <v>438</v>
      </c>
      <c r="AB125" s="1043"/>
      <c r="AC125" s="1043"/>
      <c r="AD125" s="1043"/>
      <c r="AE125" s="1044"/>
      <c r="AF125" s="1045" t="s">
        <v>438</v>
      </c>
      <c r="AG125" s="1043"/>
      <c r="AH125" s="1043"/>
      <c r="AI125" s="1043"/>
      <c r="AJ125" s="1044"/>
      <c r="AK125" s="1045" t="s">
        <v>128</v>
      </c>
      <c r="AL125" s="1043"/>
      <c r="AM125" s="1043"/>
      <c r="AN125" s="1043"/>
      <c r="AO125" s="1044"/>
      <c r="AP125" s="1046" t="s">
        <v>128</v>
      </c>
      <c r="AQ125" s="1047"/>
      <c r="AR125" s="1047"/>
      <c r="AS125" s="1047"/>
      <c r="AT125" s="104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7" t="s">
        <v>480</v>
      </c>
      <c r="CL125" s="1092"/>
      <c r="CM125" s="1092"/>
      <c r="CN125" s="1092"/>
      <c r="CO125" s="1093"/>
      <c r="CP125" s="1024" t="s">
        <v>481</v>
      </c>
      <c r="CQ125" s="973"/>
      <c r="CR125" s="973"/>
      <c r="CS125" s="973"/>
      <c r="CT125" s="973"/>
      <c r="CU125" s="973"/>
      <c r="CV125" s="973"/>
      <c r="CW125" s="973"/>
      <c r="CX125" s="973"/>
      <c r="CY125" s="973"/>
      <c r="CZ125" s="973"/>
      <c r="DA125" s="973"/>
      <c r="DB125" s="973"/>
      <c r="DC125" s="973"/>
      <c r="DD125" s="973"/>
      <c r="DE125" s="973"/>
      <c r="DF125" s="974"/>
      <c r="DG125" s="1010" t="s">
        <v>438</v>
      </c>
      <c r="DH125" s="1011"/>
      <c r="DI125" s="1011"/>
      <c r="DJ125" s="1011"/>
      <c r="DK125" s="1011"/>
      <c r="DL125" s="1011" t="s">
        <v>438</v>
      </c>
      <c r="DM125" s="1011"/>
      <c r="DN125" s="1011"/>
      <c r="DO125" s="1011"/>
      <c r="DP125" s="1011"/>
      <c r="DQ125" s="1011" t="s">
        <v>438</v>
      </c>
      <c r="DR125" s="1011"/>
      <c r="DS125" s="1011"/>
      <c r="DT125" s="1011"/>
      <c r="DU125" s="1011"/>
      <c r="DV125" s="1012" t="s">
        <v>128</v>
      </c>
      <c r="DW125" s="1012"/>
      <c r="DX125" s="1012"/>
      <c r="DY125" s="1012"/>
      <c r="DZ125" s="1013"/>
    </row>
    <row r="126" spans="1:130" s="246" customFormat="1" ht="26.25" customHeight="1" thickBot="1" x14ac:dyDescent="0.2">
      <c r="A126" s="1143"/>
      <c r="B126" s="1030"/>
      <c r="C126" s="1000" t="s">
        <v>464</v>
      </c>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2"/>
      <c r="AA126" s="1042">
        <v>15551</v>
      </c>
      <c r="AB126" s="1043"/>
      <c r="AC126" s="1043"/>
      <c r="AD126" s="1043"/>
      <c r="AE126" s="1044"/>
      <c r="AF126" s="1045">
        <v>18872</v>
      </c>
      <c r="AG126" s="1043"/>
      <c r="AH126" s="1043"/>
      <c r="AI126" s="1043"/>
      <c r="AJ126" s="1044"/>
      <c r="AK126" s="1045">
        <v>6339</v>
      </c>
      <c r="AL126" s="1043"/>
      <c r="AM126" s="1043"/>
      <c r="AN126" s="1043"/>
      <c r="AO126" s="1044"/>
      <c r="AP126" s="1046">
        <v>0.2</v>
      </c>
      <c r="AQ126" s="1047"/>
      <c r="AR126" s="1047"/>
      <c r="AS126" s="1047"/>
      <c r="AT126" s="104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8"/>
      <c r="CL126" s="1095"/>
      <c r="CM126" s="1095"/>
      <c r="CN126" s="1095"/>
      <c r="CO126" s="1096"/>
      <c r="CP126" s="1033" t="s">
        <v>482</v>
      </c>
      <c r="CQ126" s="1034"/>
      <c r="CR126" s="1034"/>
      <c r="CS126" s="1034"/>
      <c r="CT126" s="1034"/>
      <c r="CU126" s="1034"/>
      <c r="CV126" s="1034"/>
      <c r="CW126" s="1034"/>
      <c r="CX126" s="1034"/>
      <c r="CY126" s="1034"/>
      <c r="CZ126" s="1034"/>
      <c r="DA126" s="1034"/>
      <c r="DB126" s="1034"/>
      <c r="DC126" s="1034"/>
      <c r="DD126" s="1034"/>
      <c r="DE126" s="1034"/>
      <c r="DF126" s="1035"/>
      <c r="DG126" s="1003" t="s">
        <v>438</v>
      </c>
      <c r="DH126" s="1004"/>
      <c r="DI126" s="1004"/>
      <c r="DJ126" s="1004"/>
      <c r="DK126" s="1004"/>
      <c r="DL126" s="1004" t="s">
        <v>476</v>
      </c>
      <c r="DM126" s="1004"/>
      <c r="DN126" s="1004"/>
      <c r="DO126" s="1004"/>
      <c r="DP126" s="1004"/>
      <c r="DQ126" s="1004" t="s">
        <v>478</v>
      </c>
      <c r="DR126" s="1004"/>
      <c r="DS126" s="1004"/>
      <c r="DT126" s="1004"/>
      <c r="DU126" s="1004"/>
      <c r="DV126" s="1005" t="s">
        <v>438</v>
      </c>
      <c r="DW126" s="1005"/>
      <c r="DX126" s="1005"/>
      <c r="DY126" s="1005"/>
      <c r="DZ126" s="1006"/>
    </row>
    <row r="127" spans="1:130" s="246" customFormat="1" ht="26.25" customHeight="1" x14ac:dyDescent="0.15">
      <c r="A127" s="1144"/>
      <c r="B127" s="1032"/>
      <c r="C127" s="1086" t="s">
        <v>483</v>
      </c>
      <c r="D127" s="1087"/>
      <c r="E127" s="1087"/>
      <c r="F127" s="1087"/>
      <c r="G127" s="1087"/>
      <c r="H127" s="1087"/>
      <c r="I127" s="1087"/>
      <c r="J127" s="1087"/>
      <c r="K127" s="1087"/>
      <c r="L127" s="1087"/>
      <c r="M127" s="1087"/>
      <c r="N127" s="1087"/>
      <c r="O127" s="1087"/>
      <c r="P127" s="1087"/>
      <c r="Q127" s="1087"/>
      <c r="R127" s="1087"/>
      <c r="S127" s="1087"/>
      <c r="T127" s="1087"/>
      <c r="U127" s="1087"/>
      <c r="V127" s="1087"/>
      <c r="W127" s="1087"/>
      <c r="X127" s="1087"/>
      <c r="Y127" s="1087"/>
      <c r="Z127" s="1088"/>
      <c r="AA127" s="1042" t="s">
        <v>438</v>
      </c>
      <c r="AB127" s="1043"/>
      <c r="AC127" s="1043"/>
      <c r="AD127" s="1043"/>
      <c r="AE127" s="1044"/>
      <c r="AF127" s="1045" t="s">
        <v>128</v>
      </c>
      <c r="AG127" s="1043"/>
      <c r="AH127" s="1043"/>
      <c r="AI127" s="1043"/>
      <c r="AJ127" s="1044"/>
      <c r="AK127" s="1045" t="s">
        <v>128</v>
      </c>
      <c r="AL127" s="1043"/>
      <c r="AM127" s="1043"/>
      <c r="AN127" s="1043"/>
      <c r="AO127" s="1044"/>
      <c r="AP127" s="1046" t="s">
        <v>438</v>
      </c>
      <c r="AQ127" s="1047"/>
      <c r="AR127" s="1047"/>
      <c r="AS127" s="1047"/>
      <c r="AT127" s="1048"/>
      <c r="AU127" s="282"/>
      <c r="AV127" s="282"/>
      <c r="AW127" s="282"/>
      <c r="AX127" s="1116" t="s">
        <v>484</v>
      </c>
      <c r="AY127" s="1117"/>
      <c r="AZ127" s="1117"/>
      <c r="BA127" s="1117"/>
      <c r="BB127" s="1117"/>
      <c r="BC127" s="1117"/>
      <c r="BD127" s="1117"/>
      <c r="BE127" s="1118"/>
      <c r="BF127" s="1119" t="s">
        <v>485</v>
      </c>
      <c r="BG127" s="1117"/>
      <c r="BH127" s="1117"/>
      <c r="BI127" s="1117"/>
      <c r="BJ127" s="1117"/>
      <c r="BK127" s="1117"/>
      <c r="BL127" s="1118"/>
      <c r="BM127" s="1119" t="s">
        <v>486</v>
      </c>
      <c r="BN127" s="1117"/>
      <c r="BO127" s="1117"/>
      <c r="BP127" s="1117"/>
      <c r="BQ127" s="1117"/>
      <c r="BR127" s="1117"/>
      <c r="BS127" s="1118"/>
      <c r="BT127" s="1119" t="s">
        <v>487</v>
      </c>
      <c r="BU127" s="1117"/>
      <c r="BV127" s="1117"/>
      <c r="BW127" s="1117"/>
      <c r="BX127" s="1117"/>
      <c r="BY127" s="1117"/>
      <c r="BZ127" s="1141"/>
      <c r="CA127" s="282"/>
      <c r="CB127" s="282"/>
      <c r="CC127" s="282"/>
      <c r="CD127" s="283"/>
      <c r="CE127" s="283"/>
      <c r="CF127" s="283"/>
      <c r="CG127" s="280"/>
      <c r="CH127" s="280"/>
      <c r="CI127" s="280"/>
      <c r="CJ127" s="281"/>
      <c r="CK127" s="1108"/>
      <c r="CL127" s="1095"/>
      <c r="CM127" s="1095"/>
      <c r="CN127" s="1095"/>
      <c r="CO127" s="1096"/>
      <c r="CP127" s="1033" t="s">
        <v>488</v>
      </c>
      <c r="CQ127" s="1034"/>
      <c r="CR127" s="1034"/>
      <c r="CS127" s="1034"/>
      <c r="CT127" s="1034"/>
      <c r="CU127" s="1034"/>
      <c r="CV127" s="1034"/>
      <c r="CW127" s="1034"/>
      <c r="CX127" s="1034"/>
      <c r="CY127" s="1034"/>
      <c r="CZ127" s="1034"/>
      <c r="DA127" s="1034"/>
      <c r="DB127" s="1034"/>
      <c r="DC127" s="1034"/>
      <c r="DD127" s="1034"/>
      <c r="DE127" s="1034"/>
      <c r="DF127" s="1035"/>
      <c r="DG127" s="1003" t="s">
        <v>128</v>
      </c>
      <c r="DH127" s="1004"/>
      <c r="DI127" s="1004"/>
      <c r="DJ127" s="1004"/>
      <c r="DK127" s="1004"/>
      <c r="DL127" s="1004" t="s">
        <v>128</v>
      </c>
      <c r="DM127" s="1004"/>
      <c r="DN127" s="1004"/>
      <c r="DO127" s="1004"/>
      <c r="DP127" s="1004"/>
      <c r="DQ127" s="1004" t="s">
        <v>438</v>
      </c>
      <c r="DR127" s="1004"/>
      <c r="DS127" s="1004"/>
      <c r="DT127" s="1004"/>
      <c r="DU127" s="1004"/>
      <c r="DV127" s="1005" t="s">
        <v>128</v>
      </c>
      <c r="DW127" s="1005"/>
      <c r="DX127" s="1005"/>
      <c r="DY127" s="1005"/>
      <c r="DZ127" s="1006"/>
    </row>
    <row r="128" spans="1:130" s="246" customFormat="1" ht="26.25" customHeight="1" thickBot="1" x14ac:dyDescent="0.2">
      <c r="A128" s="1127" t="s">
        <v>489</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9" t="s">
        <v>490</v>
      </c>
      <c r="X128" s="1129"/>
      <c r="Y128" s="1129"/>
      <c r="Z128" s="1130"/>
      <c r="AA128" s="1131">
        <v>12285</v>
      </c>
      <c r="AB128" s="1132"/>
      <c r="AC128" s="1132"/>
      <c r="AD128" s="1132"/>
      <c r="AE128" s="1133"/>
      <c r="AF128" s="1134">
        <v>12212</v>
      </c>
      <c r="AG128" s="1132"/>
      <c r="AH128" s="1132"/>
      <c r="AI128" s="1132"/>
      <c r="AJ128" s="1133"/>
      <c r="AK128" s="1134">
        <v>11889</v>
      </c>
      <c r="AL128" s="1132"/>
      <c r="AM128" s="1132"/>
      <c r="AN128" s="1132"/>
      <c r="AO128" s="1133"/>
      <c r="AP128" s="1135"/>
      <c r="AQ128" s="1136"/>
      <c r="AR128" s="1136"/>
      <c r="AS128" s="1136"/>
      <c r="AT128" s="1137"/>
      <c r="AU128" s="282"/>
      <c r="AV128" s="282"/>
      <c r="AW128" s="282"/>
      <c r="AX128" s="972" t="s">
        <v>491</v>
      </c>
      <c r="AY128" s="973"/>
      <c r="AZ128" s="973"/>
      <c r="BA128" s="973"/>
      <c r="BB128" s="973"/>
      <c r="BC128" s="973"/>
      <c r="BD128" s="973"/>
      <c r="BE128" s="974"/>
      <c r="BF128" s="1138" t="s">
        <v>128</v>
      </c>
      <c r="BG128" s="1139"/>
      <c r="BH128" s="1139"/>
      <c r="BI128" s="1139"/>
      <c r="BJ128" s="1139"/>
      <c r="BK128" s="1139"/>
      <c r="BL128" s="1140"/>
      <c r="BM128" s="1138">
        <v>15</v>
      </c>
      <c r="BN128" s="1139"/>
      <c r="BO128" s="1139"/>
      <c r="BP128" s="1139"/>
      <c r="BQ128" s="1139"/>
      <c r="BR128" s="1139"/>
      <c r="BS128" s="1140"/>
      <c r="BT128" s="1138">
        <v>20</v>
      </c>
      <c r="BU128" s="1139"/>
      <c r="BV128" s="1139"/>
      <c r="BW128" s="1139"/>
      <c r="BX128" s="1139"/>
      <c r="BY128" s="1139"/>
      <c r="BZ128" s="1163"/>
      <c r="CA128" s="283"/>
      <c r="CB128" s="283"/>
      <c r="CC128" s="283"/>
      <c r="CD128" s="283"/>
      <c r="CE128" s="283"/>
      <c r="CF128" s="283"/>
      <c r="CG128" s="280"/>
      <c r="CH128" s="280"/>
      <c r="CI128" s="280"/>
      <c r="CJ128" s="281"/>
      <c r="CK128" s="1109"/>
      <c r="CL128" s="1110"/>
      <c r="CM128" s="1110"/>
      <c r="CN128" s="1110"/>
      <c r="CO128" s="1111"/>
      <c r="CP128" s="1120" t="s">
        <v>492</v>
      </c>
      <c r="CQ128" s="1121"/>
      <c r="CR128" s="1121"/>
      <c r="CS128" s="1121"/>
      <c r="CT128" s="1121"/>
      <c r="CU128" s="1121"/>
      <c r="CV128" s="1121"/>
      <c r="CW128" s="1121"/>
      <c r="CX128" s="1121"/>
      <c r="CY128" s="1121"/>
      <c r="CZ128" s="1121"/>
      <c r="DA128" s="1121"/>
      <c r="DB128" s="1121"/>
      <c r="DC128" s="1121"/>
      <c r="DD128" s="1121"/>
      <c r="DE128" s="1121"/>
      <c r="DF128" s="1122"/>
      <c r="DG128" s="1123" t="s">
        <v>438</v>
      </c>
      <c r="DH128" s="1124"/>
      <c r="DI128" s="1124"/>
      <c r="DJ128" s="1124"/>
      <c r="DK128" s="1124"/>
      <c r="DL128" s="1124" t="s">
        <v>128</v>
      </c>
      <c r="DM128" s="1124"/>
      <c r="DN128" s="1124"/>
      <c r="DO128" s="1124"/>
      <c r="DP128" s="1124"/>
      <c r="DQ128" s="1124" t="s">
        <v>128</v>
      </c>
      <c r="DR128" s="1124"/>
      <c r="DS128" s="1124"/>
      <c r="DT128" s="1124"/>
      <c r="DU128" s="1124"/>
      <c r="DV128" s="1125" t="s">
        <v>438</v>
      </c>
      <c r="DW128" s="1125"/>
      <c r="DX128" s="1125"/>
      <c r="DY128" s="1125"/>
      <c r="DZ128" s="1126"/>
    </row>
    <row r="129" spans="1:131" s="246" customFormat="1" ht="26.25" customHeight="1" x14ac:dyDescent="0.15">
      <c r="A129" s="1014" t="s">
        <v>107</v>
      </c>
      <c r="B129" s="1015"/>
      <c r="C129" s="1015"/>
      <c r="D129" s="1015"/>
      <c r="E129" s="1015"/>
      <c r="F129" s="1015"/>
      <c r="G129" s="1015"/>
      <c r="H129" s="1015"/>
      <c r="I129" s="1015"/>
      <c r="J129" s="1015"/>
      <c r="K129" s="1015"/>
      <c r="L129" s="1015"/>
      <c r="M129" s="1015"/>
      <c r="N129" s="1015"/>
      <c r="O129" s="1015"/>
      <c r="P129" s="1015"/>
      <c r="Q129" s="1015"/>
      <c r="R129" s="1015"/>
      <c r="S129" s="1015"/>
      <c r="T129" s="1015"/>
      <c r="U129" s="1015"/>
      <c r="V129" s="1015"/>
      <c r="W129" s="1157" t="s">
        <v>493</v>
      </c>
      <c r="X129" s="1158"/>
      <c r="Y129" s="1158"/>
      <c r="Z129" s="1159"/>
      <c r="AA129" s="1042">
        <v>4804569</v>
      </c>
      <c r="AB129" s="1043"/>
      <c r="AC129" s="1043"/>
      <c r="AD129" s="1043"/>
      <c r="AE129" s="1044"/>
      <c r="AF129" s="1045">
        <v>4686529</v>
      </c>
      <c r="AG129" s="1043"/>
      <c r="AH129" s="1043"/>
      <c r="AI129" s="1043"/>
      <c r="AJ129" s="1044"/>
      <c r="AK129" s="1045">
        <v>4775585</v>
      </c>
      <c r="AL129" s="1043"/>
      <c r="AM129" s="1043"/>
      <c r="AN129" s="1043"/>
      <c r="AO129" s="1044"/>
      <c r="AP129" s="1160"/>
      <c r="AQ129" s="1161"/>
      <c r="AR129" s="1161"/>
      <c r="AS129" s="1161"/>
      <c r="AT129" s="1162"/>
      <c r="AU129" s="284"/>
      <c r="AV129" s="284"/>
      <c r="AW129" s="284"/>
      <c r="AX129" s="1151" t="s">
        <v>494</v>
      </c>
      <c r="AY129" s="1034"/>
      <c r="AZ129" s="1034"/>
      <c r="BA129" s="1034"/>
      <c r="BB129" s="1034"/>
      <c r="BC129" s="1034"/>
      <c r="BD129" s="1034"/>
      <c r="BE129" s="1035"/>
      <c r="BF129" s="1152" t="s">
        <v>128</v>
      </c>
      <c r="BG129" s="1153"/>
      <c r="BH129" s="1153"/>
      <c r="BI129" s="1153"/>
      <c r="BJ129" s="1153"/>
      <c r="BK129" s="1153"/>
      <c r="BL129" s="1154"/>
      <c r="BM129" s="1152">
        <v>20</v>
      </c>
      <c r="BN129" s="1153"/>
      <c r="BO129" s="1153"/>
      <c r="BP129" s="1153"/>
      <c r="BQ129" s="1153"/>
      <c r="BR129" s="1153"/>
      <c r="BS129" s="1154"/>
      <c r="BT129" s="1152">
        <v>30</v>
      </c>
      <c r="BU129" s="1155"/>
      <c r="BV129" s="1155"/>
      <c r="BW129" s="1155"/>
      <c r="BX129" s="1155"/>
      <c r="BY129" s="1155"/>
      <c r="BZ129" s="115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4" t="s">
        <v>495</v>
      </c>
      <c r="B130" s="1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157" t="s">
        <v>496</v>
      </c>
      <c r="X130" s="1158"/>
      <c r="Y130" s="1158"/>
      <c r="Z130" s="1159"/>
      <c r="AA130" s="1042">
        <v>929773</v>
      </c>
      <c r="AB130" s="1043"/>
      <c r="AC130" s="1043"/>
      <c r="AD130" s="1043"/>
      <c r="AE130" s="1044"/>
      <c r="AF130" s="1045">
        <v>912993</v>
      </c>
      <c r="AG130" s="1043"/>
      <c r="AH130" s="1043"/>
      <c r="AI130" s="1043"/>
      <c r="AJ130" s="1044"/>
      <c r="AK130" s="1045">
        <v>1031560</v>
      </c>
      <c r="AL130" s="1043"/>
      <c r="AM130" s="1043"/>
      <c r="AN130" s="1043"/>
      <c r="AO130" s="1044"/>
      <c r="AP130" s="1160"/>
      <c r="AQ130" s="1161"/>
      <c r="AR130" s="1161"/>
      <c r="AS130" s="1161"/>
      <c r="AT130" s="1162"/>
      <c r="AU130" s="284"/>
      <c r="AV130" s="284"/>
      <c r="AW130" s="284"/>
      <c r="AX130" s="1151" t="s">
        <v>497</v>
      </c>
      <c r="AY130" s="1034"/>
      <c r="AZ130" s="1034"/>
      <c r="BA130" s="1034"/>
      <c r="BB130" s="1034"/>
      <c r="BC130" s="1034"/>
      <c r="BD130" s="1034"/>
      <c r="BE130" s="1035"/>
      <c r="BF130" s="1188">
        <v>9</v>
      </c>
      <c r="BG130" s="1189"/>
      <c r="BH130" s="1189"/>
      <c r="BI130" s="1189"/>
      <c r="BJ130" s="1189"/>
      <c r="BK130" s="1189"/>
      <c r="BL130" s="1190"/>
      <c r="BM130" s="1188">
        <v>25</v>
      </c>
      <c r="BN130" s="1189"/>
      <c r="BO130" s="1189"/>
      <c r="BP130" s="1189"/>
      <c r="BQ130" s="1189"/>
      <c r="BR130" s="1189"/>
      <c r="BS130" s="1190"/>
      <c r="BT130" s="1188">
        <v>35</v>
      </c>
      <c r="BU130" s="1191"/>
      <c r="BV130" s="1191"/>
      <c r="BW130" s="1191"/>
      <c r="BX130" s="1191"/>
      <c r="BY130" s="1191"/>
      <c r="BZ130" s="119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3"/>
      <c r="B131" s="1194"/>
      <c r="C131" s="1194"/>
      <c r="D131" s="1194"/>
      <c r="E131" s="1194"/>
      <c r="F131" s="1194"/>
      <c r="G131" s="1194"/>
      <c r="H131" s="1194"/>
      <c r="I131" s="1194"/>
      <c r="J131" s="1194"/>
      <c r="K131" s="1194"/>
      <c r="L131" s="1194"/>
      <c r="M131" s="1194"/>
      <c r="N131" s="1194"/>
      <c r="O131" s="1194"/>
      <c r="P131" s="1194"/>
      <c r="Q131" s="1194"/>
      <c r="R131" s="1194"/>
      <c r="S131" s="1194"/>
      <c r="T131" s="1194"/>
      <c r="U131" s="1194"/>
      <c r="V131" s="1194"/>
      <c r="W131" s="1195" t="s">
        <v>498</v>
      </c>
      <c r="X131" s="1196"/>
      <c r="Y131" s="1196"/>
      <c r="Z131" s="1197"/>
      <c r="AA131" s="1089">
        <v>3874796</v>
      </c>
      <c r="AB131" s="1068"/>
      <c r="AC131" s="1068"/>
      <c r="AD131" s="1068"/>
      <c r="AE131" s="1069"/>
      <c r="AF131" s="1067">
        <v>3773536</v>
      </c>
      <c r="AG131" s="1068"/>
      <c r="AH131" s="1068"/>
      <c r="AI131" s="1068"/>
      <c r="AJ131" s="1069"/>
      <c r="AK131" s="1067">
        <v>3744025</v>
      </c>
      <c r="AL131" s="1068"/>
      <c r="AM131" s="1068"/>
      <c r="AN131" s="1068"/>
      <c r="AO131" s="1069"/>
      <c r="AP131" s="1198"/>
      <c r="AQ131" s="1199"/>
      <c r="AR131" s="1199"/>
      <c r="AS131" s="1199"/>
      <c r="AT131" s="1200"/>
      <c r="AU131" s="284"/>
      <c r="AV131" s="284"/>
      <c r="AW131" s="284"/>
      <c r="AX131" s="1170" t="s">
        <v>499</v>
      </c>
      <c r="AY131" s="1121"/>
      <c r="AZ131" s="1121"/>
      <c r="BA131" s="1121"/>
      <c r="BB131" s="1121"/>
      <c r="BC131" s="1121"/>
      <c r="BD131" s="1121"/>
      <c r="BE131" s="1122"/>
      <c r="BF131" s="1171" t="s">
        <v>128</v>
      </c>
      <c r="BG131" s="1172"/>
      <c r="BH131" s="1172"/>
      <c r="BI131" s="1172"/>
      <c r="BJ131" s="1172"/>
      <c r="BK131" s="1172"/>
      <c r="BL131" s="1173"/>
      <c r="BM131" s="1171">
        <v>350</v>
      </c>
      <c r="BN131" s="1172"/>
      <c r="BO131" s="1172"/>
      <c r="BP131" s="1172"/>
      <c r="BQ131" s="1172"/>
      <c r="BR131" s="1172"/>
      <c r="BS131" s="1173"/>
      <c r="BT131" s="1174"/>
      <c r="BU131" s="1175"/>
      <c r="BV131" s="1175"/>
      <c r="BW131" s="1175"/>
      <c r="BX131" s="1175"/>
      <c r="BY131" s="1175"/>
      <c r="BZ131" s="117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77" t="s">
        <v>500</v>
      </c>
      <c r="B132" s="1178"/>
      <c r="C132" s="1178"/>
      <c r="D132" s="1178"/>
      <c r="E132" s="1178"/>
      <c r="F132" s="1178"/>
      <c r="G132" s="1178"/>
      <c r="H132" s="1178"/>
      <c r="I132" s="1178"/>
      <c r="J132" s="1178"/>
      <c r="K132" s="1178"/>
      <c r="L132" s="1178"/>
      <c r="M132" s="1178"/>
      <c r="N132" s="1178"/>
      <c r="O132" s="1178"/>
      <c r="P132" s="1178"/>
      <c r="Q132" s="1178"/>
      <c r="R132" s="1178"/>
      <c r="S132" s="1178"/>
      <c r="T132" s="1178"/>
      <c r="U132" s="1178"/>
      <c r="V132" s="1181" t="s">
        <v>501</v>
      </c>
      <c r="W132" s="1181"/>
      <c r="X132" s="1181"/>
      <c r="Y132" s="1181"/>
      <c r="Z132" s="1182"/>
      <c r="AA132" s="1183">
        <v>9.5236497609999997</v>
      </c>
      <c r="AB132" s="1184"/>
      <c r="AC132" s="1184"/>
      <c r="AD132" s="1184"/>
      <c r="AE132" s="1185"/>
      <c r="AF132" s="1186">
        <v>9.8537287039999999</v>
      </c>
      <c r="AG132" s="1184"/>
      <c r="AH132" s="1184"/>
      <c r="AI132" s="1184"/>
      <c r="AJ132" s="1185"/>
      <c r="AK132" s="1186">
        <v>7.8617263509999997</v>
      </c>
      <c r="AL132" s="1184"/>
      <c r="AM132" s="1184"/>
      <c r="AN132" s="1184"/>
      <c r="AO132" s="1185"/>
      <c r="AP132" s="1083"/>
      <c r="AQ132" s="1084"/>
      <c r="AR132" s="1084"/>
      <c r="AS132" s="1084"/>
      <c r="AT132" s="118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79"/>
      <c r="B133" s="1180"/>
      <c r="C133" s="1180"/>
      <c r="D133" s="1180"/>
      <c r="E133" s="1180"/>
      <c r="F133" s="1180"/>
      <c r="G133" s="1180"/>
      <c r="H133" s="1180"/>
      <c r="I133" s="1180"/>
      <c r="J133" s="1180"/>
      <c r="K133" s="1180"/>
      <c r="L133" s="1180"/>
      <c r="M133" s="1180"/>
      <c r="N133" s="1180"/>
      <c r="O133" s="1180"/>
      <c r="P133" s="1180"/>
      <c r="Q133" s="1180"/>
      <c r="R133" s="1180"/>
      <c r="S133" s="1180"/>
      <c r="T133" s="1180"/>
      <c r="U133" s="1180"/>
      <c r="V133" s="1164" t="s">
        <v>502</v>
      </c>
      <c r="W133" s="1164"/>
      <c r="X133" s="1164"/>
      <c r="Y133" s="1164"/>
      <c r="Z133" s="1165"/>
      <c r="AA133" s="1166">
        <v>9.4</v>
      </c>
      <c r="AB133" s="1167"/>
      <c r="AC133" s="1167"/>
      <c r="AD133" s="1167"/>
      <c r="AE133" s="1168"/>
      <c r="AF133" s="1166">
        <v>9.6</v>
      </c>
      <c r="AG133" s="1167"/>
      <c r="AH133" s="1167"/>
      <c r="AI133" s="1167"/>
      <c r="AJ133" s="1168"/>
      <c r="AK133" s="1166">
        <v>9</v>
      </c>
      <c r="AL133" s="1167"/>
      <c r="AM133" s="1167"/>
      <c r="AN133" s="1167"/>
      <c r="AO133" s="1168"/>
      <c r="AP133" s="1113"/>
      <c r="AQ133" s="1114"/>
      <c r="AR133" s="1114"/>
      <c r="AS133" s="1114"/>
      <c r="AT133" s="116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hDiyB9n1XAWBHMlFvq6KIcWfFv3SEHWSd4Zf8+e1EAtUbCrfQJiYOfmRlxUeaVPM6ead1XvntnaYD1foTQAKA==" saltValue="CVF483MgYBqrX8KUQmlRaQ==" spinCount="100000" sheet="1" objects="1" scenarios="1" formatRows="0"/>
  <mergeCells count="2033">
    <mergeCell ref="B87:P87"/>
    <mergeCell ref="B68:P68"/>
    <mergeCell ref="B69:P69"/>
    <mergeCell ref="B70:P70"/>
    <mergeCell ref="B71:P71"/>
    <mergeCell ref="B72:P72"/>
    <mergeCell ref="B73:P73"/>
    <mergeCell ref="B74:P74"/>
    <mergeCell ref="B75:P75"/>
    <mergeCell ref="B76:P76"/>
    <mergeCell ref="B77:P77"/>
    <mergeCell ref="B78:P78"/>
    <mergeCell ref="B79:P79"/>
    <mergeCell ref="B80:P80"/>
    <mergeCell ref="B81:P81"/>
    <mergeCell ref="B82:P82"/>
    <mergeCell ref="B83:P83"/>
    <mergeCell ref="B84:P84"/>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Q87:U87"/>
    <mergeCell ref="V87:Z87"/>
    <mergeCell ref="AA87:AE87"/>
    <mergeCell ref="AF87:AJ87"/>
    <mergeCell ref="AK87:AO87"/>
    <mergeCell ref="AP87:AT87"/>
    <mergeCell ref="AU87:AY87"/>
    <mergeCell ref="AZ87:BD87"/>
    <mergeCell ref="B85:P85"/>
    <mergeCell ref="B86:P86"/>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IBZV0CxvJbXKZTQtIHNs1mUdl/rB5QdvAdSnmvJB5nWhKekkNHuRcqgRJXCogUDDFVcAi19UlxEGNUYZwc1Q==" saltValue="33omQS1xMv/Xl6W/CcKd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RZplJJM4MSUgwlYuUQBxIw7q7R1fNNdFNIZ9lat8hb7oGLhDFjp33SZITZs/Jtu38FdOyiA7weTa/VnHDCRbQ==" saltValue="oNbZVQ54A93J3mWDKJg1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6" t="s">
        <v>511</v>
      </c>
      <c r="AL9" s="1207"/>
      <c r="AM9" s="1207"/>
      <c r="AN9" s="1208"/>
      <c r="AO9" s="312">
        <v>1019900</v>
      </c>
      <c r="AP9" s="312">
        <v>91234</v>
      </c>
      <c r="AQ9" s="313">
        <v>95202</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6" t="s">
        <v>512</v>
      </c>
      <c r="AL10" s="1207"/>
      <c r="AM10" s="1207"/>
      <c r="AN10" s="1208"/>
      <c r="AO10" s="315">
        <v>219961</v>
      </c>
      <c r="AP10" s="315">
        <v>19676</v>
      </c>
      <c r="AQ10" s="316">
        <v>11297</v>
      </c>
      <c r="AR10" s="317">
        <v>74.2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6" t="s">
        <v>513</v>
      </c>
      <c r="AL11" s="1207"/>
      <c r="AM11" s="1207"/>
      <c r="AN11" s="1208"/>
      <c r="AO11" s="315">
        <v>27652</v>
      </c>
      <c r="AP11" s="315">
        <v>2474</v>
      </c>
      <c r="AQ11" s="316">
        <v>19595</v>
      </c>
      <c r="AR11" s="317">
        <v>-87.4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6" t="s">
        <v>514</v>
      </c>
      <c r="AL12" s="1207"/>
      <c r="AM12" s="1207"/>
      <c r="AN12" s="1208"/>
      <c r="AO12" s="315">
        <v>72003</v>
      </c>
      <c r="AP12" s="315">
        <v>6441</v>
      </c>
      <c r="AQ12" s="316">
        <v>2177</v>
      </c>
      <c r="AR12" s="317">
        <v>195.9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6" t="s">
        <v>515</v>
      </c>
      <c r="AL13" s="1207"/>
      <c r="AM13" s="1207"/>
      <c r="AN13" s="1208"/>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6" t="s">
        <v>517</v>
      </c>
      <c r="AL14" s="1207"/>
      <c r="AM14" s="1207"/>
      <c r="AN14" s="1208"/>
      <c r="AO14" s="315">
        <v>57273</v>
      </c>
      <c r="AP14" s="315">
        <v>5123</v>
      </c>
      <c r="AQ14" s="316">
        <v>4873</v>
      </c>
      <c r="AR14" s="317">
        <v>5.0999999999999996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6" t="s">
        <v>518</v>
      </c>
      <c r="AL15" s="1207"/>
      <c r="AM15" s="1207"/>
      <c r="AN15" s="1208"/>
      <c r="AO15" s="315">
        <v>9900</v>
      </c>
      <c r="AP15" s="315">
        <v>886</v>
      </c>
      <c r="AQ15" s="316">
        <v>2420</v>
      </c>
      <c r="AR15" s="317">
        <v>-63.4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9" t="s">
        <v>519</v>
      </c>
      <c r="AL16" s="1210"/>
      <c r="AM16" s="1210"/>
      <c r="AN16" s="1211"/>
      <c r="AO16" s="315">
        <v>-83761</v>
      </c>
      <c r="AP16" s="315">
        <v>-7493</v>
      </c>
      <c r="AQ16" s="316">
        <v>-9543</v>
      </c>
      <c r="AR16" s="317">
        <v>-21.5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9" t="s">
        <v>186</v>
      </c>
      <c r="AL17" s="1210"/>
      <c r="AM17" s="1210"/>
      <c r="AN17" s="1211"/>
      <c r="AO17" s="315">
        <v>1322928</v>
      </c>
      <c r="AP17" s="315">
        <v>118340</v>
      </c>
      <c r="AQ17" s="316">
        <v>126021</v>
      </c>
      <c r="AR17" s="317">
        <v>-6.1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1" t="s">
        <v>524</v>
      </c>
      <c r="AL21" s="1202"/>
      <c r="AM21" s="1202"/>
      <c r="AN21" s="1203"/>
      <c r="AO21" s="327">
        <v>11.36</v>
      </c>
      <c r="AP21" s="328">
        <v>11.29</v>
      </c>
      <c r="AQ21" s="329">
        <v>7.0000000000000007E-2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1" t="s">
        <v>525</v>
      </c>
      <c r="AL22" s="1202"/>
      <c r="AM22" s="1202"/>
      <c r="AN22" s="1203"/>
      <c r="AO22" s="332">
        <v>95.2</v>
      </c>
      <c r="AP22" s="333">
        <v>95.5</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529</v>
      </c>
      <c r="AL32" s="1218"/>
      <c r="AM32" s="1218"/>
      <c r="AN32" s="1219"/>
      <c r="AO32" s="342">
        <v>671785</v>
      </c>
      <c r="AP32" s="342">
        <v>60093</v>
      </c>
      <c r="AQ32" s="343">
        <v>80565</v>
      </c>
      <c r="AR32" s="344">
        <v>-25.4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530</v>
      </c>
      <c r="AL33" s="1218"/>
      <c r="AM33" s="1218"/>
      <c r="AN33" s="1219"/>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531</v>
      </c>
      <c r="AL34" s="1218"/>
      <c r="AM34" s="1218"/>
      <c r="AN34" s="1219"/>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532</v>
      </c>
      <c r="AL35" s="1218"/>
      <c r="AM35" s="1218"/>
      <c r="AN35" s="1219"/>
      <c r="AO35" s="342">
        <v>654853</v>
      </c>
      <c r="AP35" s="342">
        <v>58579</v>
      </c>
      <c r="AQ35" s="343">
        <v>27422</v>
      </c>
      <c r="AR35" s="344">
        <v>113.6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533</v>
      </c>
      <c r="AL36" s="1218"/>
      <c r="AM36" s="1218"/>
      <c r="AN36" s="1219"/>
      <c r="AO36" s="342">
        <v>4817</v>
      </c>
      <c r="AP36" s="342">
        <v>431</v>
      </c>
      <c r="AQ36" s="343">
        <v>3182</v>
      </c>
      <c r="AR36" s="344">
        <v>-86.5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534</v>
      </c>
      <c r="AL37" s="1218"/>
      <c r="AM37" s="1218"/>
      <c r="AN37" s="1219"/>
      <c r="AO37" s="342">
        <v>6339</v>
      </c>
      <c r="AP37" s="342">
        <v>567</v>
      </c>
      <c r="AQ37" s="343">
        <v>1220</v>
      </c>
      <c r="AR37" s="344">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535</v>
      </c>
      <c r="AL38" s="1221"/>
      <c r="AM38" s="1221"/>
      <c r="AN38" s="1222"/>
      <c r="AO38" s="345" t="s">
        <v>516</v>
      </c>
      <c r="AP38" s="345" t="s">
        <v>516</v>
      </c>
      <c r="AQ38" s="346">
        <v>15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536</v>
      </c>
      <c r="AL39" s="1221"/>
      <c r="AM39" s="1221"/>
      <c r="AN39" s="1222"/>
      <c r="AO39" s="342">
        <v>-11889</v>
      </c>
      <c r="AP39" s="342">
        <v>-1064</v>
      </c>
      <c r="AQ39" s="343">
        <v>-3624</v>
      </c>
      <c r="AR39" s="344">
        <v>-70.599999999999994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537</v>
      </c>
      <c r="AL40" s="1218"/>
      <c r="AM40" s="1218"/>
      <c r="AN40" s="1219"/>
      <c r="AO40" s="342">
        <v>-1031560</v>
      </c>
      <c r="AP40" s="342">
        <v>-92277</v>
      </c>
      <c r="AQ40" s="343">
        <v>-76316</v>
      </c>
      <c r="AR40" s="344">
        <v>20.9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296</v>
      </c>
      <c r="AL41" s="1224"/>
      <c r="AM41" s="1224"/>
      <c r="AN41" s="1225"/>
      <c r="AO41" s="342">
        <v>294345</v>
      </c>
      <c r="AP41" s="342">
        <v>26330</v>
      </c>
      <c r="AQ41" s="343">
        <v>32463</v>
      </c>
      <c r="AR41" s="344">
        <v>-18.899999999999999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506</v>
      </c>
      <c r="AN49" s="1214" t="s">
        <v>541</v>
      </c>
      <c r="AO49" s="1215"/>
      <c r="AP49" s="1215"/>
      <c r="AQ49" s="1215"/>
      <c r="AR49" s="121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366114</v>
      </c>
      <c r="AN51" s="364">
        <v>30877</v>
      </c>
      <c r="AO51" s="365">
        <v>-55</v>
      </c>
      <c r="AP51" s="366">
        <v>132212</v>
      </c>
      <c r="AQ51" s="367">
        <v>-3.2</v>
      </c>
      <c r="AR51" s="368">
        <v>-51.8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314350</v>
      </c>
      <c r="AN52" s="372">
        <v>26512</v>
      </c>
      <c r="AO52" s="373">
        <v>-3.9</v>
      </c>
      <c r="AP52" s="374">
        <v>67114</v>
      </c>
      <c r="AQ52" s="375">
        <v>12.5</v>
      </c>
      <c r="AR52" s="376">
        <v>-16.399999999999999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748386</v>
      </c>
      <c r="AN53" s="364">
        <v>64003</v>
      </c>
      <c r="AO53" s="365">
        <v>107.3</v>
      </c>
      <c r="AP53" s="366">
        <v>93741</v>
      </c>
      <c r="AQ53" s="367">
        <v>-29.1</v>
      </c>
      <c r="AR53" s="368">
        <v>136.4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462675</v>
      </c>
      <c r="AN54" s="372">
        <v>39569</v>
      </c>
      <c r="AO54" s="373">
        <v>49.2</v>
      </c>
      <c r="AP54" s="374">
        <v>46285</v>
      </c>
      <c r="AQ54" s="375">
        <v>-31</v>
      </c>
      <c r="AR54" s="376">
        <v>80.2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1068821</v>
      </c>
      <c r="AN55" s="364">
        <v>92531</v>
      </c>
      <c r="AO55" s="365">
        <v>44.6</v>
      </c>
      <c r="AP55" s="366">
        <v>107537</v>
      </c>
      <c r="AQ55" s="367">
        <v>14.7</v>
      </c>
      <c r="AR55" s="368">
        <v>29.9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935017</v>
      </c>
      <c r="AN56" s="372">
        <v>80947</v>
      </c>
      <c r="AO56" s="373">
        <v>104.6</v>
      </c>
      <c r="AP56" s="374">
        <v>57923</v>
      </c>
      <c r="AQ56" s="375">
        <v>25.1</v>
      </c>
      <c r="AR56" s="376">
        <v>79.5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866396</v>
      </c>
      <c r="AN57" s="364">
        <v>76496</v>
      </c>
      <c r="AO57" s="365">
        <v>-17.3</v>
      </c>
      <c r="AP57" s="366">
        <v>113913</v>
      </c>
      <c r="AQ57" s="367">
        <v>5.9</v>
      </c>
      <c r="AR57" s="368">
        <v>-23.2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409594</v>
      </c>
      <c r="AN58" s="372">
        <v>36164</v>
      </c>
      <c r="AO58" s="373">
        <v>-55.3</v>
      </c>
      <c r="AP58" s="374">
        <v>53160</v>
      </c>
      <c r="AQ58" s="375">
        <v>-8.1999999999999993</v>
      </c>
      <c r="AR58" s="376">
        <v>-47.1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565688</v>
      </c>
      <c r="AN59" s="364">
        <v>50603</v>
      </c>
      <c r="AO59" s="365">
        <v>-33.799999999999997</v>
      </c>
      <c r="AP59" s="366">
        <v>115050</v>
      </c>
      <c r="AQ59" s="367">
        <v>1</v>
      </c>
      <c r="AR59" s="368">
        <v>-34.799999999999997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292955</v>
      </c>
      <c r="AN60" s="372">
        <v>26206</v>
      </c>
      <c r="AO60" s="373">
        <v>-27.5</v>
      </c>
      <c r="AP60" s="374">
        <v>53792</v>
      </c>
      <c r="AQ60" s="375">
        <v>1.2</v>
      </c>
      <c r="AR60" s="376">
        <v>-28.7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723081</v>
      </c>
      <c r="AN61" s="379">
        <v>62902</v>
      </c>
      <c r="AO61" s="380">
        <v>9.1999999999999993</v>
      </c>
      <c r="AP61" s="381">
        <v>112491</v>
      </c>
      <c r="AQ61" s="382">
        <v>-2.1</v>
      </c>
      <c r="AR61" s="368">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482918</v>
      </c>
      <c r="AN62" s="372">
        <v>41880</v>
      </c>
      <c r="AO62" s="373">
        <v>13.4</v>
      </c>
      <c r="AP62" s="374">
        <v>55655</v>
      </c>
      <c r="AQ62" s="375">
        <v>-0.1</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tbx7e/o89+fhgyNHjABgHQYRnOY6zymvukFVG4bg8eQgJPUj9c2jh407RMNlQN8HpbDd4gdmbJVpUyE4q5gwg==" saltValue="TmrZE1EySAvTMJOYdOOt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myWlsrtz3ml59m/KVtMBNRpJBd46sEdqPYGCSnuD4/QRHVbpFcEK+Kil002tntWh/rmjAgf3VhMgpbbx0vZOA==" saltValue="Zt6aoCEZauJZ0NaQ8IRz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6AePavdad7bAk4h2hgmXLBwO4maOdp5QU7YeEdw/e5C+wAJnBjQt//f+Iv9peS0nqgnZjK2tCa/G8MmSc1Kg==" saltValue="yRJHX2AiJ0JUNfuRXe7K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26" t="s">
        <v>3</v>
      </c>
      <c r="D47" s="1226"/>
      <c r="E47" s="1227"/>
      <c r="F47" s="11">
        <v>43</v>
      </c>
      <c r="G47" s="12">
        <v>38.619999999999997</v>
      </c>
      <c r="H47" s="12">
        <v>38.47</v>
      </c>
      <c r="I47" s="12">
        <v>36.409999999999997</v>
      </c>
      <c r="J47" s="13">
        <v>29.63</v>
      </c>
    </row>
    <row r="48" spans="2:10" ht="57.75" customHeight="1" x14ac:dyDescent="0.15">
      <c r="B48" s="14"/>
      <c r="C48" s="1228" t="s">
        <v>4</v>
      </c>
      <c r="D48" s="1228"/>
      <c r="E48" s="1229"/>
      <c r="F48" s="15">
        <v>7.19</v>
      </c>
      <c r="G48" s="16">
        <v>8.0500000000000007</v>
      </c>
      <c r="H48" s="16">
        <v>8.8699999999999992</v>
      </c>
      <c r="I48" s="16">
        <v>9.64</v>
      </c>
      <c r="J48" s="17">
        <v>11.72</v>
      </c>
    </row>
    <row r="49" spans="2:10" ht="57.75" customHeight="1" thickBot="1" x14ac:dyDescent="0.2">
      <c r="B49" s="18"/>
      <c r="C49" s="1230" t="s">
        <v>5</v>
      </c>
      <c r="D49" s="1230"/>
      <c r="E49" s="1231"/>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BEktWs0uCW/wsbWnjcj44sRKqoyrgVMRd98Swhu3CzDxxTf8Dxyceo3T7M9Czjb+U8a2VO5gWHcS9xg3hIp4A==" saltValue="NlnF/47u7V1/vQRfAZkl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2020-08-26T05:39:55Z</cp:lastPrinted>
  <dcterms:created xsi:type="dcterms:W3CDTF">2020-02-10T04:03:48Z</dcterms:created>
  <dcterms:modified xsi:type="dcterms:W3CDTF">2021-03-18T02:13:56Z</dcterms:modified>
  <cp:category/>
</cp:coreProperties>
</file>